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Sheet1!$9:$12</definedName>
  </definedNames>
  <calcPr calcId="144525"/>
</workbook>
</file>

<file path=xl/calcChain.xml><?xml version="1.0" encoding="utf-8"?>
<calcChain xmlns="http://schemas.openxmlformats.org/spreadsheetml/2006/main">
  <c r="U80" i="1" l="1"/>
  <c r="S80" i="1"/>
  <c r="X80" i="1" s="1"/>
  <c r="R80" i="1"/>
  <c r="Q80" i="1"/>
  <c r="P80" i="1"/>
  <c r="O80" i="1"/>
  <c r="N80" i="1"/>
  <c r="W80" i="1" s="1"/>
  <c r="M80" i="1"/>
  <c r="U72" i="1"/>
  <c r="S72" i="1"/>
  <c r="X72" i="1" s="1"/>
  <c r="R72" i="1"/>
  <c r="Q72" i="1"/>
  <c r="P72" i="1"/>
  <c r="O72" i="1"/>
  <c r="N72" i="1"/>
  <c r="W72" i="1" s="1"/>
  <c r="M72" i="1"/>
  <c r="U64" i="1"/>
  <c r="S64" i="1"/>
  <c r="X64" i="1" s="1"/>
  <c r="R64" i="1"/>
  <c r="Q64" i="1"/>
  <c r="P64" i="1"/>
  <c r="O64" i="1"/>
  <c r="N64" i="1"/>
  <c r="W64" i="1" s="1"/>
  <c r="M64" i="1"/>
  <c r="U56" i="1"/>
  <c r="S56" i="1"/>
  <c r="X56" i="1" s="1"/>
  <c r="R56" i="1"/>
  <c r="Q56" i="1"/>
  <c r="P56" i="1"/>
  <c r="O56" i="1"/>
  <c r="N56" i="1"/>
  <c r="W56" i="1" s="1"/>
  <c r="M56" i="1"/>
  <c r="U48" i="1"/>
  <c r="S48" i="1"/>
  <c r="X48" i="1" s="1"/>
  <c r="R48" i="1"/>
  <c r="Q48" i="1"/>
  <c r="P48" i="1"/>
  <c r="O48" i="1"/>
  <c r="N48" i="1"/>
  <c r="W48" i="1" s="1"/>
  <c r="M48" i="1"/>
  <c r="U40" i="1"/>
  <c r="S40" i="1"/>
  <c r="X40" i="1" s="1"/>
  <c r="R40" i="1"/>
  <c r="Q40" i="1"/>
  <c r="P40" i="1"/>
  <c r="O40" i="1"/>
  <c r="N40" i="1"/>
  <c r="W40" i="1" s="1"/>
  <c r="M40" i="1"/>
  <c r="U32" i="1"/>
  <c r="S32" i="1"/>
  <c r="X32" i="1" s="1"/>
  <c r="R32" i="1"/>
  <c r="Q32" i="1"/>
  <c r="P32" i="1"/>
  <c r="O32" i="1"/>
  <c r="N32" i="1"/>
  <c r="W32" i="1" s="1"/>
  <c r="M32" i="1"/>
  <c r="U24" i="1"/>
  <c r="R24" i="1"/>
  <c r="Q24" i="1"/>
  <c r="P24" i="1"/>
  <c r="O24" i="1"/>
  <c r="N24" i="1"/>
  <c r="W24" i="1" s="1"/>
  <c r="M24" i="1"/>
  <c r="S24" i="1"/>
  <c r="X24" i="1" s="1"/>
  <c r="M16" i="1"/>
  <c r="U14" i="1"/>
  <c r="T14" i="1"/>
  <c r="T16" i="1" s="1"/>
  <c r="P14" i="1"/>
  <c r="O14" i="1"/>
  <c r="S14" i="1" s="1"/>
  <c r="N14" i="1"/>
  <c r="J14" i="1"/>
  <c r="Q14" i="1" s="1"/>
  <c r="R14" i="1" s="1"/>
  <c r="U13" i="1"/>
  <c r="T13" i="1"/>
  <c r="J13" i="1"/>
  <c r="Q13" i="1" s="1"/>
  <c r="R13" i="1" s="1"/>
  <c r="P13" i="1"/>
  <c r="O13" i="1"/>
  <c r="S13" i="1" s="1"/>
  <c r="N13" i="1"/>
  <c r="P16" i="1" l="1"/>
  <c r="N16" i="1"/>
  <c r="W16" i="1" s="1"/>
  <c r="U16" i="1"/>
  <c r="S16" i="1"/>
  <c r="R16" i="1"/>
  <c r="O16" i="1"/>
  <c r="Q16" i="1"/>
  <c r="X16" i="1" l="1"/>
</calcChain>
</file>

<file path=xl/sharedStrings.xml><?xml version="1.0" encoding="utf-8"?>
<sst xmlns="http://schemas.openxmlformats.org/spreadsheetml/2006/main" count="66" uniqueCount="45">
  <si>
    <t>MANUFACTURER</t>
  </si>
  <si>
    <t>CAP.</t>
  </si>
  <si>
    <t>UNIT</t>
  </si>
  <si>
    <t>COMPUTING DEVICE</t>
  </si>
  <si>
    <t>RACK</t>
  </si>
  <si>
    <t>UNITS</t>
  </si>
  <si>
    <t>MODEL  NO.</t>
  </si>
  <si>
    <t>OR SERIES</t>
  </si>
  <si>
    <t>CORDS</t>
  </si>
  <si>
    <t>RECEPTACLES</t>
  </si>
  <si>
    <t>TYPE</t>
  </si>
  <si>
    <t>QUAN.</t>
  </si>
  <si>
    <t>CONNECTIVITY</t>
  </si>
  <si>
    <t>TOTAL</t>
  </si>
  <si>
    <t>RU'S</t>
  </si>
  <si>
    <t>WATTS</t>
  </si>
  <si>
    <t>RECEPT.</t>
  </si>
  <si>
    <t>TOTAL CONNECTIONS</t>
  </si>
  <si>
    <t>DEVICES</t>
  </si>
  <si>
    <t>POWER (Watts)</t>
  </si>
  <si>
    <t>CONNECT</t>
  </si>
  <si>
    <t>DEMAND</t>
  </si>
  <si>
    <t>COOLING</t>
  </si>
  <si>
    <t>SBTU</t>
  </si>
  <si>
    <t>TONS</t>
  </si>
  <si>
    <t>TOTAL COOLING</t>
  </si>
  <si>
    <t>kW</t>
  </si>
  <si>
    <t>Dell</t>
  </si>
  <si>
    <t>PE 1850</t>
  </si>
  <si>
    <t>C-13</t>
  </si>
  <si>
    <t>Cat. 6a</t>
  </si>
  <si>
    <t>HP/Compaq</t>
  </si>
  <si>
    <t>DL380</t>
  </si>
  <si>
    <t>TOTALS</t>
  </si>
  <si>
    <t>CABINETS</t>
  </si>
  <si>
    <t>RU's EA</t>
  </si>
  <si>
    <t>CABS</t>
  </si>
  <si>
    <t>PER CAB</t>
  </si>
  <si>
    <t>S</t>
  </si>
  <si>
    <t>Create capacity units from the equipment you choose, based on the generic equipment types given in the project instructions. Add lines as needed for additional devices.</t>
  </si>
  <si>
    <t>Change the "CABINET RUs EA" for each capacity unit for the number of rack units you want to actually fill in each cabinet (Shown as 36 RUs in the samples).</t>
  </si>
  <si>
    <t>Add new capacity units by copying the group of lines from another capacity unit, and by adding or deleting lines as needed.</t>
  </si>
  <si>
    <t>Use this information to develop the cabinet layout and power, cooling and cable capacities for your data center.</t>
  </si>
  <si>
    <t>Data center capacity units worksheet</t>
  </si>
  <si>
    <r>
      <t>The red</t>
    </r>
    <r>
      <rPr>
        <b/>
        <sz val="14"/>
        <color rgb="FFFF0000"/>
        <rFont val="Calibri"/>
        <family val="2"/>
        <scheme val="minor"/>
      </rPr>
      <t xml:space="preserve"> "S"</t>
    </r>
    <r>
      <rPr>
        <b/>
        <sz val="14"/>
        <color theme="1"/>
        <rFont val="Calibri"/>
        <family val="2"/>
        <scheme val="minor"/>
      </rPr>
      <t xml:space="preserve"> lines show a sample capacity unit makeup.  Capacity units may have more than two equipment types; revise the spreadsheet as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</si>
</sst>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lightGray"/>
    </fill>
  </fills>
  <borders count="96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0" fillId="2" borderId="2" xfId="0" applyFill="1" applyBorder="1"/>
    <xf numFmtId="0" fontId="1" fillId="0" borderId="7" xfId="0" applyFont="1" applyBorder="1" applyAlignment="1">
      <alignment horizontal="center" vertical="center"/>
    </xf>
    <xf numFmtId="0" fontId="0" fillId="2" borderId="10" xfId="0" applyFill="1" applyBorder="1"/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2" fillId="0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2" fillId="0" borderId="25" xfId="0" applyFont="1" applyBorder="1" applyAlignment="1">
      <alignment horizontal="center" vertical="center"/>
    </xf>
    <xf numFmtId="0" fontId="0" fillId="0" borderId="31" xfId="0" applyBorder="1"/>
    <xf numFmtId="0" fontId="0" fillId="0" borderId="34" xfId="0" applyBorder="1"/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0" fillId="2" borderId="22" xfId="0" applyFill="1" applyBorder="1"/>
    <xf numFmtId="0" fontId="2" fillId="0" borderId="46" xfId="0" applyFont="1" applyBorder="1" applyAlignment="1">
      <alignment horizontal="center" vertical="center"/>
    </xf>
    <xf numFmtId="0" fontId="0" fillId="2" borderId="17" xfId="0" applyFill="1" applyBorder="1"/>
    <xf numFmtId="0" fontId="0" fillId="0" borderId="48" xfId="0" applyBorder="1"/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0" fillId="2" borderId="51" xfId="0" applyFill="1" applyBorder="1"/>
    <xf numFmtId="0" fontId="2" fillId="0" borderId="5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2" borderId="61" xfId="0" applyFill="1" applyBorder="1"/>
    <xf numFmtId="0" fontId="0" fillId="0" borderId="62" xfId="0" applyBorder="1"/>
    <xf numFmtId="0" fontId="2" fillId="0" borderId="63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2" borderId="68" xfId="0" applyFill="1" applyBorder="1"/>
    <xf numFmtId="0" fontId="0" fillId="2" borderId="69" xfId="0" applyFill="1" applyBorder="1"/>
    <xf numFmtId="0" fontId="2" fillId="0" borderId="70" xfId="0" applyFont="1" applyBorder="1" applyAlignment="1">
      <alignment horizontal="center" vertical="center"/>
    </xf>
    <xf numFmtId="0" fontId="0" fillId="2" borderId="0" xfId="0" applyFill="1" applyBorder="1"/>
    <xf numFmtId="0" fontId="2" fillId="0" borderId="72" xfId="0" applyFont="1" applyFill="1" applyBorder="1" applyAlignment="1">
      <alignment horizontal="center" vertical="center"/>
    </xf>
    <xf numFmtId="0" fontId="0" fillId="2" borderId="73" xfId="0" applyFill="1" applyBorder="1"/>
    <xf numFmtId="0" fontId="0" fillId="2" borderId="75" xfId="0" applyFill="1" applyBorder="1"/>
    <xf numFmtId="0" fontId="2" fillId="0" borderId="3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0" fillId="2" borderId="79" xfId="0" applyFill="1" applyBorder="1"/>
    <xf numFmtId="0" fontId="2" fillId="0" borderId="80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3" fontId="0" fillId="0" borderId="67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4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0" fillId="0" borderId="77" xfId="0" applyNumberFormat="1" applyBorder="1" applyAlignment="1">
      <alignment vertical="center"/>
    </xf>
    <xf numFmtId="4" fontId="0" fillId="0" borderId="6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3" fontId="0" fillId="0" borderId="2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3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2" fontId="0" fillId="0" borderId="82" xfId="0" applyNumberFormat="1" applyBorder="1"/>
    <xf numFmtId="0" fontId="2" fillId="0" borderId="3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2" fontId="0" fillId="0" borderId="84" xfId="0" applyNumberFormat="1" applyBorder="1"/>
    <xf numFmtId="0" fontId="1" fillId="3" borderId="85" xfId="0" applyFon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6" xfId="0" applyFill="1" applyBorder="1" applyAlignment="1">
      <alignment vertical="center"/>
    </xf>
    <xf numFmtId="0" fontId="0" fillId="3" borderId="89" xfId="0" applyFill="1" applyBorder="1" applyAlignment="1">
      <alignment vertical="center"/>
    </xf>
    <xf numFmtId="0" fontId="0" fillId="3" borderId="90" xfId="0" applyFill="1" applyBorder="1" applyAlignment="1">
      <alignment horizontal="center" vertical="center"/>
    </xf>
    <xf numFmtId="3" fontId="0" fillId="3" borderId="41" xfId="0" applyNumberFormat="1" applyFill="1" applyBorder="1" applyAlignment="1">
      <alignment vertical="center"/>
    </xf>
    <xf numFmtId="0" fontId="0" fillId="3" borderId="91" xfId="0" applyFill="1" applyBorder="1" applyAlignment="1">
      <alignment horizontal="center" vertical="center"/>
    </xf>
    <xf numFmtId="0" fontId="0" fillId="3" borderId="9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3" fontId="0" fillId="3" borderId="86" xfId="0" applyNumberFormat="1" applyFill="1" applyBorder="1" applyAlignment="1">
      <alignment vertical="center"/>
    </xf>
    <xf numFmtId="4" fontId="0" fillId="3" borderId="93" xfId="0" applyNumberFormat="1" applyFill="1" applyBorder="1" applyAlignment="1">
      <alignment vertical="center"/>
    </xf>
    <xf numFmtId="4" fontId="0" fillId="3" borderId="90" xfId="0" applyNumberFormat="1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94" xfId="0" applyFill="1" applyBorder="1"/>
    <xf numFmtId="0" fontId="0" fillId="3" borderId="90" xfId="0" applyFill="1" applyBorder="1"/>
    <xf numFmtId="2" fontId="0" fillId="3" borderId="95" xfId="0" applyNumberFormat="1" applyFill="1" applyBorder="1"/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5" fillId="0" borderId="67" xfId="0" applyNumberFormat="1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4" fontId="5" fillId="0" borderId="77" xfId="0" applyNumberFormat="1" applyFont="1" applyBorder="1" applyAlignment="1">
      <alignment vertical="center"/>
    </xf>
    <xf numFmtId="4" fontId="5" fillId="0" borderId="62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1" borderId="31" xfId="0" applyFont="1" applyFill="1" applyBorder="1"/>
    <xf numFmtId="0" fontId="5" fillId="1" borderId="62" xfId="0" applyFont="1" applyFill="1" applyBorder="1"/>
    <xf numFmtId="2" fontId="5" fillId="1" borderId="81" xfId="0" applyNumberFormat="1" applyFont="1" applyFill="1" applyBorder="1"/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1" borderId="34" xfId="0" applyFont="1" applyFill="1" applyBorder="1"/>
    <xf numFmtId="0" fontId="5" fillId="1" borderId="48" xfId="0" applyFont="1" applyFill="1" applyBorder="1"/>
    <xf numFmtId="2" fontId="5" fillId="1" borderId="82" xfId="0" applyNumberFormat="1" applyFont="1" applyFill="1" applyBorder="1"/>
    <xf numFmtId="0" fontId="6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48" xfId="0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53" xfId="0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48" xfId="0" applyNumberFormat="1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/>
    <xf numFmtId="0" fontId="5" fillId="3" borderId="48" xfId="0" applyFont="1" applyFill="1" applyBorder="1"/>
    <xf numFmtId="2" fontId="5" fillId="3" borderId="82" xfId="0" applyNumberFormat="1" applyFont="1" applyFill="1" applyBorder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1" borderId="38" xfId="0" applyFont="1" applyFill="1" applyBorder="1" applyAlignment="1">
      <alignment horizontal="center" vertical="center"/>
    </xf>
    <xf numFmtId="0" fontId="6" fillId="1" borderId="72" xfId="0" applyFont="1" applyFill="1" applyBorder="1" applyAlignment="1">
      <alignment horizontal="center" vertical="center"/>
    </xf>
    <xf numFmtId="0" fontId="6" fillId="1" borderId="37" xfId="0" applyFont="1" applyFill="1" applyBorder="1" applyAlignment="1">
      <alignment vertical="center"/>
    </xf>
    <xf numFmtId="0" fontId="6" fillId="1" borderId="40" xfId="0" applyFont="1" applyFill="1" applyBorder="1" applyAlignment="1">
      <alignment vertical="center"/>
    </xf>
    <xf numFmtId="0" fontId="6" fillId="1" borderId="60" xfId="0" applyFont="1" applyFill="1" applyBorder="1" applyAlignment="1">
      <alignment horizontal="center" vertical="center"/>
    </xf>
    <xf numFmtId="0" fontId="6" fillId="1" borderId="37" xfId="0" applyFont="1" applyFill="1" applyBorder="1" applyAlignment="1">
      <alignment horizontal="center" vertical="center"/>
    </xf>
    <xf numFmtId="3" fontId="6" fillId="1" borderId="27" xfId="0" applyNumberFormat="1" applyFont="1" applyFill="1" applyBorder="1" applyAlignment="1">
      <alignment vertical="center"/>
    </xf>
    <xf numFmtId="0" fontId="6" fillId="1" borderId="58" xfId="0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4" fontId="6" fillId="0" borderId="76" xfId="0" applyNumberFormat="1" applyFont="1" applyBorder="1" applyAlignment="1">
      <alignment vertical="center"/>
    </xf>
    <xf numFmtId="4" fontId="6" fillId="0" borderId="60" xfId="0" applyNumberFormat="1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2" fontId="6" fillId="0" borderId="8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4" fontId="8" fillId="0" borderId="76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2" fontId="8" fillId="0" borderId="8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tabSelected="1" workbookViewId="0">
      <selection activeCell="B3" sqref="B3"/>
    </sheetView>
  </sheetViews>
  <sheetFormatPr defaultRowHeight="15" x14ac:dyDescent="0.25"/>
  <cols>
    <col min="1" max="1" width="5.7109375" customWidth="1"/>
    <col min="2" max="2" width="22.140625" customWidth="1"/>
    <col min="3" max="3" width="13.140625" customWidth="1"/>
    <col min="4" max="4" width="6.85546875" customWidth="1"/>
    <col min="5" max="5" width="10.28515625" customWidth="1"/>
    <col min="6" max="6" width="10" customWidth="1"/>
    <col min="7" max="7" width="7.5703125" customWidth="1"/>
    <col min="8" max="8" width="9.7109375" customWidth="1"/>
    <col min="20" max="21" width="10.7109375" customWidth="1"/>
  </cols>
  <sheetData>
    <row r="1" spans="1:26" ht="21" x14ac:dyDescent="0.35">
      <c r="A1" s="189" t="s">
        <v>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3" spans="1:26" ht="18.75" x14ac:dyDescent="0.3">
      <c r="B3" s="1"/>
      <c r="C3" s="197" t="s">
        <v>44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6" ht="18.75" x14ac:dyDescent="0.3">
      <c r="B4" s="1"/>
      <c r="C4" s="197" t="s">
        <v>39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6" ht="18.75" x14ac:dyDescent="0.3">
      <c r="B5" s="1"/>
      <c r="C5" s="197" t="s">
        <v>40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26" ht="18.75" x14ac:dyDescent="0.3">
      <c r="B6" s="1"/>
      <c r="C6" s="197" t="s">
        <v>41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</row>
    <row r="7" spans="1:26" ht="18.75" x14ac:dyDescent="0.3">
      <c r="B7" s="1"/>
      <c r="C7" s="197" t="s">
        <v>42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9" spans="1:26" ht="5.0999999999999996" customHeight="1" thickBot="1" x14ac:dyDescent="0.3"/>
    <row r="10" spans="1:26" ht="20.100000000000001" customHeight="1" thickTop="1" x14ac:dyDescent="0.25">
      <c r="A10" s="8" t="s">
        <v>1</v>
      </c>
      <c r="B10" s="7" t="s">
        <v>3</v>
      </c>
      <c r="C10" s="18" t="s">
        <v>6</v>
      </c>
      <c r="D10" s="24" t="s">
        <v>4</v>
      </c>
      <c r="E10" s="190" t="s">
        <v>19</v>
      </c>
      <c r="F10" s="191"/>
      <c r="G10" s="192"/>
      <c r="H10" s="190" t="s">
        <v>9</v>
      </c>
      <c r="I10" s="192"/>
      <c r="J10" s="15" t="s">
        <v>22</v>
      </c>
      <c r="K10" s="195" t="s">
        <v>12</v>
      </c>
      <c r="L10" s="196"/>
      <c r="M10" s="31" t="s">
        <v>13</v>
      </c>
      <c r="N10" s="15" t="s">
        <v>13</v>
      </c>
      <c r="O10" s="15" t="s">
        <v>13</v>
      </c>
      <c r="P10" s="44" t="s">
        <v>13</v>
      </c>
      <c r="Q10" s="190" t="s">
        <v>25</v>
      </c>
      <c r="R10" s="191"/>
      <c r="S10" s="192"/>
      <c r="T10" s="195" t="s">
        <v>17</v>
      </c>
      <c r="U10" s="196"/>
      <c r="V10" s="193" t="s">
        <v>34</v>
      </c>
      <c r="W10" s="194"/>
      <c r="X10" s="71" t="s">
        <v>26</v>
      </c>
    </row>
    <row r="11" spans="1:26" ht="20.100000000000001" customHeight="1" thickBot="1" x14ac:dyDescent="0.3">
      <c r="A11" s="5" t="s">
        <v>2</v>
      </c>
      <c r="B11" s="6" t="s">
        <v>0</v>
      </c>
      <c r="C11" s="19" t="s">
        <v>7</v>
      </c>
      <c r="D11" s="25" t="s">
        <v>5</v>
      </c>
      <c r="E11" s="6" t="s">
        <v>20</v>
      </c>
      <c r="F11" s="36" t="s">
        <v>21</v>
      </c>
      <c r="G11" s="21" t="s">
        <v>8</v>
      </c>
      <c r="H11" s="28" t="s">
        <v>10</v>
      </c>
      <c r="I11" s="45" t="s">
        <v>11</v>
      </c>
      <c r="J11" s="47" t="s">
        <v>23</v>
      </c>
      <c r="K11" s="27" t="s">
        <v>10</v>
      </c>
      <c r="L11" s="12" t="s">
        <v>11</v>
      </c>
      <c r="M11" s="32" t="s">
        <v>18</v>
      </c>
      <c r="N11" s="33" t="s">
        <v>14</v>
      </c>
      <c r="O11" s="33" t="s">
        <v>15</v>
      </c>
      <c r="P11" s="38" t="s">
        <v>16</v>
      </c>
      <c r="Q11" s="41" t="s">
        <v>23</v>
      </c>
      <c r="R11" s="42" t="s">
        <v>24</v>
      </c>
      <c r="S11" s="43" t="s">
        <v>26</v>
      </c>
      <c r="T11" s="27" t="s">
        <v>10</v>
      </c>
      <c r="U11" s="12" t="s">
        <v>11</v>
      </c>
      <c r="V11" s="76" t="s">
        <v>35</v>
      </c>
      <c r="W11" s="43" t="s">
        <v>36</v>
      </c>
      <c r="X11" s="72" t="s">
        <v>37</v>
      </c>
      <c r="Y11" s="174"/>
      <c r="Z11" s="174"/>
    </row>
    <row r="12" spans="1:26" ht="5.0999999999999996" customHeight="1" thickTop="1" thickBot="1" x14ac:dyDescent="0.3">
      <c r="A12" s="2"/>
      <c r="B12" s="4"/>
      <c r="C12" s="20"/>
      <c r="D12" s="26"/>
      <c r="E12" s="4"/>
      <c r="F12" s="37"/>
      <c r="G12" s="22"/>
      <c r="H12" s="4"/>
      <c r="I12" s="46"/>
      <c r="J12" s="35"/>
      <c r="K12" s="9"/>
      <c r="L12" s="10"/>
      <c r="M12" s="34"/>
      <c r="N12" s="35"/>
      <c r="O12" s="35"/>
      <c r="P12" s="39"/>
      <c r="Q12" s="13"/>
      <c r="R12" s="14"/>
      <c r="S12" s="29"/>
      <c r="T12" s="40"/>
      <c r="U12" s="46"/>
      <c r="V12" s="11"/>
      <c r="W12" s="29"/>
      <c r="X12" s="9"/>
    </row>
    <row r="13" spans="1:26" ht="20.100000000000001" customHeight="1" thickTop="1" x14ac:dyDescent="0.25">
      <c r="A13" s="103" t="s">
        <v>38</v>
      </c>
      <c r="B13" s="104" t="s">
        <v>27</v>
      </c>
      <c r="C13" s="105" t="s">
        <v>28</v>
      </c>
      <c r="D13" s="106">
        <v>1</v>
      </c>
      <c r="E13" s="107">
        <v>350</v>
      </c>
      <c r="F13" s="108">
        <v>275</v>
      </c>
      <c r="G13" s="109">
        <v>2</v>
      </c>
      <c r="H13" s="104" t="s">
        <v>29</v>
      </c>
      <c r="I13" s="110">
        <v>2</v>
      </c>
      <c r="J13" s="111">
        <f>F13*3.412</f>
        <v>938.3</v>
      </c>
      <c r="K13" s="112" t="s">
        <v>30</v>
      </c>
      <c r="L13" s="110">
        <v>2</v>
      </c>
      <c r="M13" s="113">
        <v>84</v>
      </c>
      <c r="N13" s="114">
        <f>D13*M13</f>
        <v>84</v>
      </c>
      <c r="O13" s="111">
        <f>F13*M13</f>
        <v>23100</v>
      </c>
      <c r="P13" s="115">
        <f>I13*M13</f>
        <v>168</v>
      </c>
      <c r="Q13" s="116">
        <f>J13*M13</f>
        <v>78817.2</v>
      </c>
      <c r="R13" s="117">
        <f>Q13/12000</f>
        <v>6.5680999999999994</v>
      </c>
      <c r="S13" s="118">
        <f>O13/1000</f>
        <v>23.1</v>
      </c>
      <c r="T13" s="112" t="str">
        <f>K13</f>
        <v>Cat. 6a</v>
      </c>
      <c r="U13" s="119">
        <f>L13*M13</f>
        <v>168</v>
      </c>
      <c r="V13" s="120"/>
      <c r="W13" s="121"/>
      <c r="X13" s="122"/>
    </row>
    <row r="14" spans="1:26" ht="20.100000000000001" customHeight="1" x14ac:dyDescent="0.25">
      <c r="A14" s="123" t="s">
        <v>38</v>
      </c>
      <c r="B14" s="124" t="s">
        <v>31</v>
      </c>
      <c r="C14" s="125" t="s">
        <v>32</v>
      </c>
      <c r="D14" s="126">
        <v>2</v>
      </c>
      <c r="E14" s="127">
        <v>450</v>
      </c>
      <c r="F14" s="128">
        <v>308</v>
      </c>
      <c r="G14" s="129">
        <v>2</v>
      </c>
      <c r="H14" s="124" t="s">
        <v>29</v>
      </c>
      <c r="I14" s="110">
        <v>2</v>
      </c>
      <c r="J14" s="111">
        <f>F14*3.412</f>
        <v>1050.896</v>
      </c>
      <c r="K14" s="112" t="s">
        <v>30</v>
      </c>
      <c r="L14" s="110">
        <v>1</v>
      </c>
      <c r="M14" s="113">
        <v>66</v>
      </c>
      <c r="N14" s="114">
        <f>D14*M14</f>
        <v>132</v>
      </c>
      <c r="O14" s="111">
        <f>F14*M14</f>
        <v>20328</v>
      </c>
      <c r="P14" s="115">
        <f>I14*M14</f>
        <v>132</v>
      </c>
      <c r="Q14" s="116">
        <f>J14*M14</f>
        <v>69359.135999999999</v>
      </c>
      <c r="R14" s="117">
        <f>Q14/12000</f>
        <v>5.779928</v>
      </c>
      <c r="S14" s="118">
        <f>O14/1000</f>
        <v>20.327999999999999</v>
      </c>
      <c r="T14" s="112" t="str">
        <f>K14</f>
        <v>Cat. 6a</v>
      </c>
      <c r="U14" s="119">
        <f>L14*M14</f>
        <v>66</v>
      </c>
      <c r="V14" s="130"/>
      <c r="W14" s="131"/>
      <c r="X14" s="132"/>
    </row>
    <row r="15" spans="1:26" ht="5.0999999999999996" customHeight="1" x14ac:dyDescent="0.25">
      <c r="A15" s="133"/>
      <c r="B15" s="134"/>
      <c r="C15" s="135"/>
      <c r="D15" s="136"/>
      <c r="E15" s="137"/>
      <c r="F15" s="138"/>
      <c r="G15" s="139"/>
      <c r="H15" s="134"/>
      <c r="I15" s="135"/>
      <c r="J15" s="140"/>
      <c r="K15" s="141"/>
      <c r="L15" s="135"/>
      <c r="M15" s="142"/>
      <c r="N15" s="143"/>
      <c r="O15" s="140"/>
      <c r="P15" s="144"/>
      <c r="Q15" s="145"/>
      <c r="R15" s="146"/>
      <c r="S15" s="147"/>
      <c r="T15" s="141"/>
      <c r="U15" s="148"/>
      <c r="V15" s="149"/>
      <c r="W15" s="150"/>
      <c r="X15" s="151"/>
    </row>
    <row r="16" spans="1:26" ht="20.100000000000001" customHeight="1" thickBot="1" x14ac:dyDescent="0.3">
      <c r="A16" s="152" t="s">
        <v>38</v>
      </c>
      <c r="B16" s="153" t="s">
        <v>33</v>
      </c>
      <c r="C16" s="154"/>
      <c r="D16" s="155"/>
      <c r="E16" s="156"/>
      <c r="F16" s="157"/>
      <c r="G16" s="158"/>
      <c r="H16" s="159"/>
      <c r="I16" s="154"/>
      <c r="J16" s="160"/>
      <c r="K16" s="161"/>
      <c r="L16" s="154"/>
      <c r="M16" s="162">
        <f>SUM(M13:M15)</f>
        <v>150</v>
      </c>
      <c r="N16" s="163">
        <f>SUM(N13:N15)</f>
        <v>216</v>
      </c>
      <c r="O16" s="164">
        <f>SUM(O13:O14)</f>
        <v>43428</v>
      </c>
      <c r="P16" s="165">
        <f>SUM(P13:P14)</f>
        <v>300</v>
      </c>
      <c r="Q16" s="166">
        <f>SUM(Q13:Q14)</f>
        <v>148176.33600000001</v>
      </c>
      <c r="R16" s="167">
        <f>SUM(R13:R14)</f>
        <v>12.348027999999999</v>
      </c>
      <c r="S16" s="168">
        <f>SUM(S13:S14)</f>
        <v>43.427999999999997</v>
      </c>
      <c r="T16" s="169" t="str">
        <f>T14</f>
        <v>Cat. 6a</v>
      </c>
      <c r="U16" s="170">
        <f>SUM(U13:U15)</f>
        <v>234</v>
      </c>
      <c r="V16" s="171">
        <v>36</v>
      </c>
      <c r="W16" s="172">
        <f>N16/V16</f>
        <v>6</v>
      </c>
      <c r="X16" s="173">
        <f>S16/W16</f>
        <v>7.2379999999999995</v>
      </c>
    </row>
    <row r="17" spans="1:24" ht="20.100000000000001" customHeight="1" thickTop="1" thickBot="1" x14ac:dyDescent="0.3">
      <c r="A17" s="84"/>
      <c r="B17" s="85"/>
      <c r="C17" s="86"/>
      <c r="D17" s="87"/>
      <c r="E17" s="88"/>
      <c r="F17" s="89"/>
      <c r="G17" s="90"/>
      <c r="H17" s="85"/>
      <c r="I17" s="86"/>
      <c r="J17" s="91"/>
      <c r="K17" s="92"/>
      <c r="L17" s="86"/>
      <c r="M17" s="93"/>
      <c r="N17" s="94"/>
      <c r="O17" s="91"/>
      <c r="P17" s="95"/>
      <c r="Q17" s="96"/>
      <c r="R17" s="97"/>
      <c r="S17" s="98"/>
      <c r="T17" s="92"/>
      <c r="U17" s="99"/>
      <c r="V17" s="100"/>
      <c r="W17" s="101"/>
      <c r="X17" s="102"/>
    </row>
    <row r="18" spans="1:24" ht="20.100000000000001" customHeight="1" thickTop="1" x14ac:dyDescent="0.25">
      <c r="A18" s="77">
        <v>1</v>
      </c>
      <c r="B18" s="78"/>
      <c r="C18" s="48"/>
      <c r="D18" s="79"/>
      <c r="E18" s="80"/>
      <c r="F18" s="81"/>
      <c r="G18" s="82"/>
      <c r="H18" s="78"/>
      <c r="I18" s="48"/>
      <c r="J18" s="49"/>
      <c r="K18" s="50"/>
      <c r="L18" s="48"/>
      <c r="M18" s="51"/>
      <c r="N18" s="52"/>
      <c r="O18" s="49"/>
      <c r="P18" s="53"/>
      <c r="Q18" s="54"/>
      <c r="R18" s="55"/>
      <c r="S18" s="56"/>
      <c r="T18" s="50"/>
      <c r="U18" s="73"/>
      <c r="V18" s="16"/>
      <c r="W18" s="30"/>
      <c r="X18" s="83"/>
    </row>
    <row r="19" spans="1:24" ht="20.100000000000001" customHeight="1" x14ac:dyDescent="0.25">
      <c r="A19" s="3">
        <v>1</v>
      </c>
      <c r="B19" s="57"/>
      <c r="C19" s="58"/>
      <c r="D19" s="59"/>
      <c r="E19" s="69"/>
      <c r="F19" s="70"/>
      <c r="G19" s="61"/>
      <c r="H19" s="57"/>
      <c r="I19" s="58"/>
      <c r="J19" s="62"/>
      <c r="K19" s="63"/>
      <c r="L19" s="58"/>
      <c r="M19" s="64"/>
      <c r="N19" s="65"/>
      <c r="O19" s="62"/>
      <c r="P19" s="66"/>
      <c r="Q19" s="60"/>
      <c r="R19" s="67"/>
      <c r="S19" s="68"/>
      <c r="T19" s="63"/>
      <c r="U19" s="74"/>
      <c r="V19" s="17"/>
      <c r="W19" s="23"/>
      <c r="X19" s="75"/>
    </row>
    <row r="20" spans="1:24" ht="20.100000000000001" customHeight="1" x14ac:dyDescent="0.25">
      <c r="A20" s="3">
        <v>1</v>
      </c>
      <c r="B20" s="57"/>
      <c r="C20" s="58"/>
      <c r="D20" s="59"/>
      <c r="E20" s="69"/>
      <c r="F20" s="70"/>
      <c r="G20" s="61"/>
      <c r="H20" s="57"/>
      <c r="I20" s="58"/>
      <c r="J20" s="62"/>
      <c r="K20" s="63"/>
      <c r="L20" s="58"/>
      <c r="M20" s="64"/>
      <c r="N20" s="65"/>
      <c r="O20" s="62"/>
      <c r="P20" s="66"/>
      <c r="Q20" s="60"/>
      <c r="R20" s="67"/>
      <c r="S20" s="68"/>
      <c r="T20" s="63"/>
      <c r="U20" s="74"/>
      <c r="V20" s="17"/>
      <c r="W20" s="23"/>
      <c r="X20" s="75"/>
    </row>
    <row r="21" spans="1:24" ht="20.100000000000001" customHeight="1" x14ac:dyDescent="0.25">
      <c r="A21" s="3">
        <v>1</v>
      </c>
      <c r="B21" s="57"/>
      <c r="C21" s="58"/>
      <c r="D21" s="59"/>
      <c r="E21" s="69"/>
      <c r="F21" s="70"/>
      <c r="G21" s="61"/>
      <c r="H21" s="57"/>
      <c r="I21" s="58"/>
      <c r="J21" s="62"/>
      <c r="K21" s="63"/>
      <c r="L21" s="58"/>
      <c r="M21" s="64"/>
      <c r="N21" s="65"/>
      <c r="O21" s="62"/>
      <c r="P21" s="66"/>
      <c r="Q21" s="60"/>
      <c r="R21" s="67"/>
      <c r="S21" s="68"/>
      <c r="T21" s="63"/>
      <c r="U21" s="74"/>
      <c r="V21" s="17"/>
      <c r="W21" s="23"/>
      <c r="X21" s="75"/>
    </row>
    <row r="22" spans="1:24" ht="20.100000000000001" customHeight="1" x14ac:dyDescent="0.25">
      <c r="A22" s="3">
        <v>1</v>
      </c>
      <c r="B22" s="57"/>
      <c r="C22" s="58"/>
      <c r="D22" s="59"/>
      <c r="E22" s="69"/>
      <c r="F22" s="70"/>
      <c r="G22" s="61"/>
      <c r="H22" s="57"/>
      <c r="I22" s="58"/>
      <c r="J22" s="62"/>
      <c r="K22" s="63"/>
      <c r="L22" s="58"/>
      <c r="M22" s="64"/>
      <c r="N22" s="65"/>
      <c r="O22" s="62"/>
      <c r="P22" s="66"/>
      <c r="Q22" s="60"/>
      <c r="R22" s="67"/>
      <c r="S22" s="68"/>
      <c r="T22" s="63"/>
      <c r="U22" s="74"/>
      <c r="V22" s="17"/>
      <c r="W22" s="23"/>
      <c r="X22" s="75"/>
    </row>
    <row r="23" spans="1:24" ht="5.0999999999999996" customHeight="1" x14ac:dyDescent="0.25">
      <c r="A23" s="133"/>
      <c r="B23" s="134"/>
      <c r="C23" s="135"/>
      <c r="D23" s="136"/>
      <c r="E23" s="137"/>
      <c r="F23" s="138"/>
      <c r="G23" s="139"/>
      <c r="H23" s="134"/>
      <c r="I23" s="135"/>
      <c r="J23" s="140"/>
      <c r="K23" s="141"/>
      <c r="L23" s="135"/>
      <c r="M23" s="142"/>
      <c r="N23" s="143"/>
      <c r="O23" s="140"/>
      <c r="P23" s="144"/>
      <c r="Q23" s="145"/>
      <c r="R23" s="146"/>
      <c r="S23" s="147"/>
      <c r="T23" s="141"/>
      <c r="U23" s="148"/>
      <c r="V23" s="149"/>
      <c r="W23" s="150"/>
      <c r="X23" s="151"/>
    </row>
    <row r="24" spans="1:24" ht="20.100000000000001" customHeight="1" thickBot="1" x14ac:dyDescent="0.3">
      <c r="A24" s="175">
        <v>1</v>
      </c>
      <c r="B24" s="176" t="s">
        <v>33</v>
      </c>
      <c r="C24" s="154"/>
      <c r="D24" s="155"/>
      <c r="E24" s="156"/>
      <c r="F24" s="157"/>
      <c r="G24" s="158"/>
      <c r="H24" s="159"/>
      <c r="I24" s="154"/>
      <c r="J24" s="160"/>
      <c r="K24" s="161"/>
      <c r="L24" s="154"/>
      <c r="M24" s="177">
        <f>SUM(M18:M22)</f>
        <v>0</v>
      </c>
      <c r="N24" s="178">
        <f>SUM(N18:N22)</f>
        <v>0</v>
      </c>
      <c r="O24" s="179">
        <f>SUM(O18:O22)</f>
        <v>0</v>
      </c>
      <c r="P24" s="180">
        <f>SUM(P18:P22)</f>
        <v>0</v>
      </c>
      <c r="Q24" s="181">
        <f>SUM(Q18:Q22)</f>
        <v>0</v>
      </c>
      <c r="R24" s="182">
        <f>SUM(S18:S22)</f>
        <v>0</v>
      </c>
      <c r="S24" s="183">
        <f>SUM(S21:S22)</f>
        <v>0</v>
      </c>
      <c r="T24" s="184"/>
      <c r="U24" s="185">
        <f>SUM(U18:U22)</f>
        <v>0</v>
      </c>
      <c r="V24" s="186">
        <v>36</v>
      </c>
      <c r="W24" s="187">
        <f>N24/V24</f>
        <v>0</v>
      </c>
      <c r="X24" s="188">
        <f>S24/V24</f>
        <v>0</v>
      </c>
    </row>
    <row r="25" spans="1:24" ht="20.100000000000001" customHeight="1" thickTop="1" thickBot="1" x14ac:dyDescent="0.3">
      <c r="A25" s="84"/>
      <c r="B25" s="85"/>
      <c r="C25" s="86"/>
      <c r="D25" s="87"/>
      <c r="E25" s="88"/>
      <c r="F25" s="89"/>
      <c r="G25" s="90"/>
      <c r="H25" s="85"/>
      <c r="I25" s="86"/>
      <c r="J25" s="91"/>
      <c r="K25" s="92"/>
      <c r="L25" s="86"/>
      <c r="M25" s="93"/>
      <c r="N25" s="94"/>
      <c r="O25" s="91"/>
      <c r="P25" s="95"/>
      <c r="Q25" s="96"/>
      <c r="R25" s="97"/>
      <c r="S25" s="98"/>
      <c r="T25" s="92"/>
      <c r="U25" s="99"/>
      <c r="V25" s="100"/>
      <c r="W25" s="101"/>
      <c r="X25" s="102"/>
    </row>
    <row r="26" spans="1:24" ht="20.100000000000001" customHeight="1" thickTop="1" x14ac:dyDescent="0.25">
      <c r="A26" s="77">
        <v>2</v>
      </c>
      <c r="B26" s="78"/>
      <c r="C26" s="48"/>
      <c r="D26" s="79"/>
      <c r="E26" s="80"/>
      <c r="F26" s="81"/>
      <c r="G26" s="82"/>
      <c r="H26" s="78"/>
      <c r="I26" s="48"/>
      <c r="J26" s="49"/>
      <c r="K26" s="50"/>
      <c r="L26" s="48"/>
      <c r="M26" s="51"/>
      <c r="N26" s="52"/>
      <c r="O26" s="49"/>
      <c r="P26" s="53"/>
      <c r="Q26" s="54"/>
      <c r="R26" s="55"/>
      <c r="S26" s="56"/>
      <c r="T26" s="50"/>
      <c r="U26" s="73"/>
      <c r="V26" s="16"/>
      <c r="W26" s="30"/>
      <c r="X26" s="83"/>
    </row>
    <row r="27" spans="1:24" ht="20.100000000000001" customHeight="1" x14ac:dyDescent="0.25">
      <c r="A27" s="3">
        <v>2</v>
      </c>
      <c r="B27" s="57"/>
      <c r="C27" s="58"/>
      <c r="D27" s="59"/>
      <c r="E27" s="69"/>
      <c r="F27" s="70"/>
      <c r="G27" s="61"/>
      <c r="H27" s="57"/>
      <c r="I27" s="58"/>
      <c r="J27" s="62"/>
      <c r="K27" s="63"/>
      <c r="L27" s="58"/>
      <c r="M27" s="64"/>
      <c r="N27" s="65"/>
      <c r="O27" s="62"/>
      <c r="P27" s="66"/>
      <c r="Q27" s="60"/>
      <c r="R27" s="67"/>
      <c r="S27" s="68"/>
      <c r="T27" s="63"/>
      <c r="U27" s="74"/>
      <c r="V27" s="17"/>
      <c r="W27" s="23"/>
      <c r="X27" s="75"/>
    </row>
    <row r="28" spans="1:24" ht="20.100000000000001" customHeight="1" x14ac:dyDescent="0.25">
      <c r="A28" s="3">
        <v>2</v>
      </c>
      <c r="B28" s="57"/>
      <c r="C28" s="58"/>
      <c r="D28" s="59"/>
      <c r="E28" s="69"/>
      <c r="F28" s="70"/>
      <c r="G28" s="61"/>
      <c r="H28" s="57"/>
      <c r="I28" s="58"/>
      <c r="J28" s="62"/>
      <c r="K28" s="63"/>
      <c r="L28" s="58"/>
      <c r="M28" s="64"/>
      <c r="N28" s="65"/>
      <c r="O28" s="62"/>
      <c r="P28" s="66"/>
      <c r="Q28" s="60"/>
      <c r="R28" s="67"/>
      <c r="S28" s="68"/>
      <c r="T28" s="63"/>
      <c r="U28" s="74"/>
      <c r="V28" s="17"/>
      <c r="W28" s="23"/>
      <c r="X28" s="75"/>
    </row>
    <row r="29" spans="1:24" ht="20.100000000000001" customHeight="1" x14ac:dyDescent="0.25">
      <c r="A29" s="3">
        <v>2</v>
      </c>
      <c r="B29" s="57"/>
      <c r="C29" s="58"/>
      <c r="D29" s="59"/>
      <c r="E29" s="69"/>
      <c r="F29" s="70"/>
      <c r="G29" s="61"/>
      <c r="H29" s="57"/>
      <c r="I29" s="58"/>
      <c r="J29" s="62"/>
      <c r="K29" s="63"/>
      <c r="L29" s="58"/>
      <c r="M29" s="64"/>
      <c r="N29" s="65"/>
      <c r="O29" s="62"/>
      <c r="P29" s="66"/>
      <c r="Q29" s="60"/>
      <c r="R29" s="67"/>
      <c r="S29" s="68"/>
      <c r="T29" s="63"/>
      <c r="U29" s="74"/>
      <c r="V29" s="17"/>
      <c r="W29" s="23"/>
      <c r="X29" s="75"/>
    </row>
    <row r="30" spans="1:24" ht="20.100000000000001" customHeight="1" x14ac:dyDescent="0.25">
      <c r="A30" s="3">
        <v>2</v>
      </c>
      <c r="B30" s="57"/>
      <c r="C30" s="58"/>
      <c r="D30" s="59"/>
      <c r="E30" s="69"/>
      <c r="F30" s="70"/>
      <c r="G30" s="61"/>
      <c r="H30" s="57"/>
      <c r="I30" s="58"/>
      <c r="J30" s="62"/>
      <c r="K30" s="63"/>
      <c r="L30" s="58"/>
      <c r="M30" s="64"/>
      <c r="N30" s="65"/>
      <c r="O30" s="62"/>
      <c r="P30" s="66"/>
      <c r="Q30" s="60"/>
      <c r="R30" s="67"/>
      <c r="S30" s="68"/>
      <c r="T30" s="63"/>
      <c r="U30" s="74"/>
      <c r="V30" s="17"/>
      <c r="W30" s="23"/>
      <c r="X30" s="75"/>
    </row>
    <row r="31" spans="1:24" ht="5.0999999999999996" customHeight="1" x14ac:dyDescent="0.25">
      <c r="A31" s="133"/>
      <c r="B31" s="134"/>
      <c r="C31" s="135"/>
      <c r="D31" s="136"/>
      <c r="E31" s="137"/>
      <c r="F31" s="138"/>
      <c r="G31" s="139"/>
      <c r="H31" s="134"/>
      <c r="I31" s="135"/>
      <c r="J31" s="140"/>
      <c r="K31" s="141"/>
      <c r="L31" s="135"/>
      <c r="M31" s="142"/>
      <c r="N31" s="143"/>
      <c r="O31" s="140"/>
      <c r="P31" s="144"/>
      <c r="Q31" s="145"/>
      <c r="R31" s="146"/>
      <c r="S31" s="147"/>
      <c r="T31" s="141"/>
      <c r="U31" s="148"/>
      <c r="V31" s="149"/>
      <c r="W31" s="150"/>
      <c r="X31" s="151"/>
    </row>
    <row r="32" spans="1:24" ht="20.100000000000001" customHeight="1" thickBot="1" x14ac:dyDescent="0.3">
      <c r="A32" s="175">
        <v>2</v>
      </c>
      <c r="B32" s="176" t="s">
        <v>33</v>
      </c>
      <c r="C32" s="154"/>
      <c r="D32" s="155"/>
      <c r="E32" s="156"/>
      <c r="F32" s="157"/>
      <c r="G32" s="158"/>
      <c r="H32" s="159"/>
      <c r="I32" s="154"/>
      <c r="J32" s="160"/>
      <c r="K32" s="161"/>
      <c r="L32" s="154"/>
      <c r="M32" s="177">
        <f>SUM(M26:M30)</f>
        <v>0</v>
      </c>
      <c r="N32" s="178">
        <f>SUM(N26:N30)</f>
        <v>0</v>
      </c>
      <c r="O32" s="179">
        <f>SUM(O26:O30)</f>
        <v>0</v>
      </c>
      <c r="P32" s="180">
        <f>SUM(P26:P30)</f>
        <v>0</v>
      </c>
      <c r="Q32" s="181">
        <f>SUM(Q26:Q30)</f>
        <v>0</v>
      </c>
      <c r="R32" s="182">
        <f>SUM(S26:S30)</f>
        <v>0</v>
      </c>
      <c r="S32" s="183">
        <f>SUM(S29:S30)</f>
        <v>0</v>
      </c>
      <c r="T32" s="184"/>
      <c r="U32" s="185">
        <f>SUM(U26:U30)</f>
        <v>0</v>
      </c>
      <c r="V32" s="186">
        <v>36</v>
      </c>
      <c r="W32" s="187">
        <f>N32/V32</f>
        <v>0</v>
      </c>
      <c r="X32" s="188">
        <f>S32/V32</f>
        <v>0</v>
      </c>
    </row>
    <row r="33" spans="1:24" ht="20.100000000000001" customHeight="1" thickTop="1" thickBot="1" x14ac:dyDescent="0.3">
      <c r="A33" s="84"/>
      <c r="B33" s="85"/>
      <c r="C33" s="86"/>
      <c r="D33" s="87"/>
      <c r="E33" s="88"/>
      <c r="F33" s="89"/>
      <c r="G33" s="90"/>
      <c r="H33" s="85"/>
      <c r="I33" s="86"/>
      <c r="J33" s="91"/>
      <c r="K33" s="92"/>
      <c r="L33" s="86"/>
      <c r="M33" s="93"/>
      <c r="N33" s="94"/>
      <c r="O33" s="91"/>
      <c r="P33" s="95"/>
      <c r="Q33" s="96"/>
      <c r="R33" s="97"/>
      <c r="S33" s="98"/>
      <c r="T33" s="92"/>
      <c r="U33" s="99"/>
      <c r="V33" s="100"/>
      <c r="W33" s="101"/>
      <c r="X33" s="102"/>
    </row>
    <row r="34" spans="1:24" ht="20.100000000000001" customHeight="1" thickTop="1" x14ac:dyDescent="0.25">
      <c r="A34" s="77">
        <v>3</v>
      </c>
      <c r="B34" s="78"/>
      <c r="C34" s="48"/>
      <c r="D34" s="79"/>
      <c r="E34" s="80"/>
      <c r="F34" s="81"/>
      <c r="G34" s="82"/>
      <c r="H34" s="78"/>
      <c r="I34" s="48"/>
      <c r="J34" s="49"/>
      <c r="K34" s="50"/>
      <c r="L34" s="48"/>
      <c r="M34" s="51"/>
      <c r="N34" s="52"/>
      <c r="O34" s="49"/>
      <c r="P34" s="53"/>
      <c r="Q34" s="54"/>
      <c r="R34" s="55"/>
      <c r="S34" s="56"/>
      <c r="T34" s="50"/>
      <c r="U34" s="73"/>
      <c r="V34" s="16"/>
      <c r="W34" s="30"/>
      <c r="X34" s="83"/>
    </row>
    <row r="35" spans="1:24" ht="20.100000000000001" customHeight="1" x14ac:dyDescent="0.25">
      <c r="A35" s="3">
        <v>3</v>
      </c>
      <c r="B35" s="57"/>
      <c r="C35" s="58"/>
      <c r="D35" s="59"/>
      <c r="E35" s="69"/>
      <c r="F35" s="70"/>
      <c r="G35" s="61"/>
      <c r="H35" s="57"/>
      <c r="I35" s="58"/>
      <c r="J35" s="62"/>
      <c r="K35" s="63"/>
      <c r="L35" s="58"/>
      <c r="M35" s="64"/>
      <c r="N35" s="65"/>
      <c r="O35" s="62"/>
      <c r="P35" s="66"/>
      <c r="Q35" s="60"/>
      <c r="R35" s="67"/>
      <c r="S35" s="68"/>
      <c r="T35" s="63"/>
      <c r="U35" s="74"/>
      <c r="V35" s="17"/>
      <c r="W35" s="23"/>
      <c r="X35" s="75"/>
    </row>
    <row r="36" spans="1:24" ht="20.100000000000001" customHeight="1" x14ac:dyDescent="0.25">
      <c r="A36" s="3">
        <v>3</v>
      </c>
      <c r="B36" s="57"/>
      <c r="C36" s="58"/>
      <c r="D36" s="59"/>
      <c r="E36" s="69"/>
      <c r="F36" s="70"/>
      <c r="G36" s="61"/>
      <c r="H36" s="57"/>
      <c r="I36" s="58"/>
      <c r="J36" s="62"/>
      <c r="K36" s="63"/>
      <c r="L36" s="58"/>
      <c r="M36" s="64"/>
      <c r="N36" s="65"/>
      <c r="O36" s="62"/>
      <c r="P36" s="66"/>
      <c r="Q36" s="60"/>
      <c r="R36" s="67"/>
      <c r="S36" s="68"/>
      <c r="T36" s="63"/>
      <c r="U36" s="74"/>
      <c r="V36" s="17"/>
      <c r="W36" s="23"/>
      <c r="X36" s="75"/>
    </row>
    <row r="37" spans="1:24" ht="20.100000000000001" customHeight="1" x14ac:dyDescent="0.25">
      <c r="A37" s="3">
        <v>3</v>
      </c>
      <c r="B37" s="57"/>
      <c r="C37" s="58"/>
      <c r="D37" s="59"/>
      <c r="E37" s="69"/>
      <c r="F37" s="70"/>
      <c r="G37" s="61"/>
      <c r="H37" s="57"/>
      <c r="I37" s="58"/>
      <c r="J37" s="62"/>
      <c r="K37" s="63"/>
      <c r="L37" s="58"/>
      <c r="M37" s="64"/>
      <c r="N37" s="65"/>
      <c r="O37" s="62"/>
      <c r="P37" s="66"/>
      <c r="Q37" s="60"/>
      <c r="R37" s="67"/>
      <c r="S37" s="68"/>
      <c r="T37" s="63"/>
      <c r="U37" s="74"/>
      <c r="V37" s="17"/>
      <c r="W37" s="23"/>
      <c r="X37" s="75"/>
    </row>
    <row r="38" spans="1:24" ht="20.100000000000001" customHeight="1" x14ac:dyDescent="0.25">
      <c r="A38" s="3">
        <v>3</v>
      </c>
      <c r="B38" s="57"/>
      <c r="C38" s="58"/>
      <c r="D38" s="59"/>
      <c r="E38" s="69"/>
      <c r="F38" s="70"/>
      <c r="G38" s="61"/>
      <c r="H38" s="57"/>
      <c r="I38" s="58"/>
      <c r="J38" s="62"/>
      <c r="K38" s="63"/>
      <c r="L38" s="58"/>
      <c r="M38" s="64"/>
      <c r="N38" s="65"/>
      <c r="O38" s="62"/>
      <c r="P38" s="66"/>
      <c r="Q38" s="60"/>
      <c r="R38" s="67"/>
      <c r="S38" s="68"/>
      <c r="T38" s="63"/>
      <c r="U38" s="74"/>
      <c r="V38" s="17"/>
      <c r="W38" s="23"/>
      <c r="X38" s="75"/>
    </row>
    <row r="39" spans="1:24" ht="5.0999999999999996" customHeight="1" x14ac:dyDescent="0.25">
      <c r="A39" s="133"/>
      <c r="B39" s="134"/>
      <c r="C39" s="135"/>
      <c r="D39" s="136"/>
      <c r="E39" s="137"/>
      <c r="F39" s="138"/>
      <c r="G39" s="139"/>
      <c r="H39" s="134"/>
      <c r="I39" s="135"/>
      <c r="J39" s="140"/>
      <c r="K39" s="141"/>
      <c r="L39" s="135"/>
      <c r="M39" s="142"/>
      <c r="N39" s="143"/>
      <c r="O39" s="140"/>
      <c r="P39" s="144"/>
      <c r="Q39" s="145"/>
      <c r="R39" s="146"/>
      <c r="S39" s="147"/>
      <c r="T39" s="141"/>
      <c r="U39" s="148"/>
      <c r="V39" s="149"/>
      <c r="W39" s="150"/>
      <c r="X39" s="151"/>
    </row>
    <row r="40" spans="1:24" ht="20.100000000000001" customHeight="1" thickBot="1" x14ac:dyDescent="0.3">
      <c r="A40" s="175">
        <v>3</v>
      </c>
      <c r="B40" s="176" t="s">
        <v>33</v>
      </c>
      <c r="C40" s="154"/>
      <c r="D40" s="155"/>
      <c r="E40" s="156"/>
      <c r="F40" s="157"/>
      <c r="G40" s="158"/>
      <c r="H40" s="159"/>
      <c r="I40" s="154"/>
      <c r="J40" s="160"/>
      <c r="K40" s="161"/>
      <c r="L40" s="154"/>
      <c r="M40" s="177">
        <f>SUM(M34:M38)</f>
        <v>0</v>
      </c>
      <c r="N40" s="178">
        <f>SUM(N34:N38)</f>
        <v>0</v>
      </c>
      <c r="O40" s="179">
        <f>SUM(O34:O38)</f>
        <v>0</v>
      </c>
      <c r="P40" s="180">
        <f>SUM(P34:P38)</f>
        <v>0</v>
      </c>
      <c r="Q40" s="181">
        <f>SUM(Q34:Q38)</f>
        <v>0</v>
      </c>
      <c r="R40" s="182">
        <f>SUM(S34:S38)</f>
        <v>0</v>
      </c>
      <c r="S40" s="183">
        <f>SUM(S37:S38)</f>
        <v>0</v>
      </c>
      <c r="T40" s="184"/>
      <c r="U40" s="185">
        <f>SUM(U34:U38)</f>
        <v>0</v>
      </c>
      <c r="V40" s="186">
        <v>36</v>
      </c>
      <c r="W40" s="187">
        <f>N40/V40</f>
        <v>0</v>
      </c>
      <c r="X40" s="188">
        <f>S40/V40</f>
        <v>0</v>
      </c>
    </row>
    <row r="41" spans="1:24" ht="20.100000000000001" customHeight="1" thickTop="1" thickBot="1" x14ac:dyDescent="0.3">
      <c r="A41" s="84"/>
      <c r="B41" s="85"/>
      <c r="C41" s="86"/>
      <c r="D41" s="87"/>
      <c r="E41" s="88"/>
      <c r="F41" s="89"/>
      <c r="G41" s="90"/>
      <c r="H41" s="85"/>
      <c r="I41" s="86"/>
      <c r="J41" s="91"/>
      <c r="K41" s="92"/>
      <c r="L41" s="86"/>
      <c r="M41" s="93"/>
      <c r="N41" s="94"/>
      <c r="O41" s="91"/>
      <c r="P41" s="95"/>
      <c r="Q41" s="96"/>
      <c r="R41" s="97"/>
      <c r="S41" s="98"/>
      <c r="T41" s="92"/>
      <c r="U41" s="99"/>
      <c r="V41" s="100"/>
      <c r="W41" s="101"/>
      <c r="X41" s="102"/>
    </row>
    <row r="42" spans="1:24" ht="20.100000000000001" customHeight="1" thickTop="1" x14ac:dyDescent="0.25">
      <c r="A42" s="77">
        <v>4</v>
      </c>
      <c r="B42" s="78"/>
      <c r="C42" s="48"/>
      <c r="D42" s="79"/>
      <c r="E42" s="80"/>
      <c r="F42" s="81"/>
      <c r="G42" s="82"/>
      <c r="H42" s="78"/>
      <c r="I42" s="48"/>
      <c r="J42" s="49"/>
      <c r="K42" s="50"/>
      <c r="L42" s="48"/>
      <c r="M42" s="51"/>
      <c r="N42" s="52"/>
      <c r="O42" s="49"/>
      <c r="P42" s="53"/>
      <c r="Q42" s="54"/>
      <c r="R42" s="55"/>
      <c r="S42" s="56"/>
      <c r="T42" s="50"/>
      <c r="U42" s="73"/>
      <c r="V42" s="16"/>
      <c r="W42" s="30"/>
      <c r="X42" s="83"/>
    </row>
    <row r="43" spans="1:24" ht="20.100000000000001" customHeight="1" x14ac:dyDescent="0.25">
      <c r="A43" s="3">
        <v>4</v>
      </c>
      <c r="B43" s="57"/>
      <c r="C43" s="58"/>
      <c r="D43" s="59"/>
      <c r="E43" s="69"/>
      <c r="F43" s="70"/>
      <c r="G43" s="61"/>
      <c r="H43" s="57"/>
      <c r="I43" s="58"/>
      <c r="J43" s="62"/>
      <c r="K43" s="63"/>
      <c r="L43" s="58"/>
      <c r="M43" s="64"/>
      <c r="N43" s="65"/>
      <c r="O43" s="62"/>
      <c r="P43" s="66"/>
      <c r="Q43" s="60"/>
      <c r="R43" s="67"/>
      <c r="S43" s="68"/>
      <c r="T43" s="63"/>
      <c r="U43" s="74"/>
      <c r="V43" s="17"/>
      <c r="W43" s="23"/>
      <c r="X43" s="75"/>
    </row>
    <row r="44" spans="1:24" ht="20.100000000000001" customHeight="1" x14ac:dyDescent="0.25">
      <c r="A44" s="3">
        <v>4</v>
      </c>
      <c r="B44" s="57"/>
      <c r="C44" s="58"/>
      <c r="D44" s="59"/>
      <c r="E44" s="69"/>
      <c r="F44" s="70"/>
      <c r="G44" s="61"/>
      <c r="H44" s="57"/>
      <c r="I44" s="58"/>
      <c r="J44" s="62"/>
      <c r="K44" s="63"/>
      <c r="L44" s="58"/>
      <c r="M44" s="64"/>
      <c r="N44" s="65"/>
      <c r="O44" s="62"/>
      <c r="P44" s="66"/>
      <c r="Q44" s="60"/>
      <c r="R44" s="67"/>
      <c r="S44" s="68"/>
      <c r="T44" s="63"/>
      <c r="U44" s="74"/>
      <c r="V44" s="17"/>
      <c r="W44" s="23"/>
      <c r="X44" s="75"/>
    </row>
    <row r="45" spans="1:24" ht="20.100000000000001" customHeight="1" x14ac:dyDescent="0.25">
      <c r="A45" s="3">
        <v>4</v>
      </c>
      <c r="B45" s="57"/>
      <c r="C45" s="58"/>
      <c r="D45" s="59"/>
      <c r="E45" s="69"/>
      <c r="F45" s="70"/>
      <c r="G45" s="61"/>
      <c r="H45" s="57"/>
      <c r="I45" s="58"/>
      <c r="J45" s="62"/>
      <c r="K45" s="63"/>
      <c r="L45" s="58"/>
      <c r="M45" s="64"/>
      <c r="N45" s="65"/>
      <c r="O45" s="62"/>
      <c r="P45" s="66"/>
      <c r="Q45" s="60"/>
      <c r="R45" s="67"/>
      <c r="S45" s="68"/>
      <c r="T45" s="63"/>
      <c r="U45" s="74"/>
      <c r="V45" s="17"/>
      <c r="W45" s="23"/>
      <c r="X45" s="75"/>
    </row>
    <row r="46" spans="1:24" ht="20.100000000000001" customHeight="1" x14ac:dyDescent="0.25">
      <c r="A46" s="3">
        <v>4</v>
      </c>
      <c r="B46" s="57"/>
      <c r="C46" s="58"/>
      <c r="D46" s="59"/>
      <c r="E46" s="69"/>
      <c r="F46" s="70"/>
      <c r="G46" s="61"/>
      <c r="H46" s="57"/>
      <c r="I46" s="58"/>
      <c r="J46" s="62"/>
      <c r="K46" s="63"/>
      <c r="L46" s="58"/>
      <c r="M46" s="64"/>
      <c r="N46" s="65"/>
      <c r="O46" s="62"/>
      <c r="P46" s="66"/>
      <c r="Q46" s="60"/>
      <c r="R46" s="67"/>
      <c r="S46" s="68"/>
      <c r="T46" s="63"/>
      <c r="U46" s="74"/>
      <c r="V46" s="17"/>
      <c r="W46" s="23"/>
      <c r="X46" s="75"/>
    </row>
    <row r="47" spans="1:24" ht="5.0999999999999996" customHeight="1" x14ac:dyDescent="0.25">
      <c r="A47" s="133"/>
      <c r="B47" s="134"/>
      <c r="C47" s="135"/>
      <c r="D47" s="136"/>
      <c r="E47" s="137"/>
      <c r="F47" s="138"/>
      <c r="G47" s="139"/>
      <c r="H47" s="134"/>
      <c r="I47" s="135"/>
      <c r="J47" s="140"/>
      <c r="K47" s="141"/>
      <c r="L47" s="135"/>
      <c r="M47" s="142"/>
      <c r="N47" s="143"/>
      <c r="O47" s="140"/>
      <c r="P47" s="144"/>
      <c r="Q47" s="145"/>
      <c r="R47" s="146"/>
      <c r="S47" s="147"/>
      <c r="T47" s="141"/>
      <c r="U47" s="148"/>
      <c r="V47" s="149"/>
      <c r="W47" s="150"/>
      <c r="X47" s="151"/>
    </row>
    <row r="48" spans="1:24" ht="20.100000000000001" customHeight="1" thickBot="1" x14ac:dyDescent="0.3">
      <c r="A48" s="175">
        <v>4</v>
      </c>
      <c r="B48" s="176" t="s">
        <v>33</v>
      </c>
      <c r="C48" s="154"/>
      <c r="D48" s="155"/>
      <c r="E48" s="156"/>
      <c r="F48" s="157"/>
      <c r="G48" s="158"/>
      <c r="H48" s="159"/>
      <c r="I48" s="154"/>
      <c r="J48" s="160"/>
      <c r="K48" s="161"/>
      <c r="L48" s="154"/>
      <c r="M48" s="177">
        <f>SUM(M42:M46)</f>
        <v>0</v>
      </c>
      <c r="N48" s="178">
        <f>SUM(N42:N46)</f>
        <v>0</v>
      </c>
      <c r="O48" s="179">
        <f>SUM(O42:O46)</f>
        <v>0</v>
      </c>
      <c r="P48" s="180">
        <f>SUM(P42:P46)</f>
        <v>0</v>
      </c>
      <c r="Q48" s="181">
        <f>SUM(Q42:Q46)</f>
        <v>0</v>
      </c>
      <c r="R48" s="182">
        <f>SUM(S42:S46)</f>
        <v>0</v>
      </c>
      <c r="S48" s="183">
        <f>SUM(S45:S46)</f>
        <v>0</v>
      </c>
      <c r="T48" s="184"/>
      <c r="U48" s="185">
        <f>SUM(U42:U46)</f>
        <v>0</v>
      </c>
      <c r="V48" s="186">
        <v>36</v>
      </c>
      <c r="W48" s="187">
        <f>N48/V48</f>
        <v>0</v>
      </c>
      <c r="X48" s="188">
        <f>S48/V48</f>
        <v>0</v>
      </c>
    </row>
    <row r="49" spans="1:24" ht="20.100000000000001" customHeight="1" thickTop="1" thickBot="1" x14ac:dyDescent="0.3">
      <c r="A49" s="84"/>
      <c r="B49" s="85"/>
      <c r="C49" s="86"/>
      <c r="D49" s="87"/>
      <c r="E49" s="88"/>
      <c r="F49" s="89"/>
      <c r="G49" s="90"/>
      <c r="H49" s="85"/>
      <c r="I49" s="86"/>
      <c r="J49" s="91"/>
      <c r="K49" s="92"/>
      <c r="L49" s="86"/>
      <c r="M49" s="93"/>
      <c r="N49" s="94"/>
      <c r="O49" s="91"/>
      <c r="P49" s="95"/>
      <c r="Q49" s="96"/>
      <c r="R49" s="97"/>
      <c r="S49" s="98"/>
      <c r="T49" s="92"/>
      <c r="U49" s="99"/>
      <c r="V49" s="100"/>
      <c r="W49" s="101"/>
      <c r="X49" s="102"/>
    </row>
    <row r="50" spans="1:24" ht="20.100000000000001" customHeight="1" thickTop="1" x14ac:dyDescent="0.25">
      <c r="A50" s="77">
        <v>5</v>
      </c>
      <c r="B50" s="78"/>
      <c r="C50" s="48"/>
      <c r="D50" s="79"/>
      <c r="E50" s="80"/>
      <c r="F50" s="81"/>
      <c r="G50" s="82"/>
      <c r="H50" s="78"/>
      <c r="I50" s="48"/>
      <c r="J50" s="49"/>
      <c r="K50" s="50"/>
      <c r="L50" s="48"/>
      <c r="M50" s="51"/>
      <c r="N50" s="52"/>
      <c r="O50" s="49"/>
      <c r="P50" s="53"/>
      <c r="Q50" s="54"/>
      <c r="R50" s="55"/>
      <c r="S50" s="56"/>
      <c r="T50" s="50"/>
      <c r="U50" s="73"/>
      <c r="V50" s="16"/>
      <c r="W50" s="30"/>
      <c r="X50" s="83"/>
    </row>
    <row r="51" spans="1:24" ht="20.100000000000001" customHeight="1" x14ac:dyDescent="0.25">
      <c r="A51" s="3">
        <v>5</v>
      </c>
      <c r="B51" s="57"/>
      <c r="C51" s="58"/>
      <c r="D51" s="59"/>
      <c r="E51" s="69"/>
      <c r="F51" s="70"/>
      <c r="G51" s="61"/>
      <c r="H51" s="57"/>
      <c r="I51" s="58"/>
      <c r="J51" s="62"/>
      <c r="K51" s="63"/>
      <c r="L51" s="58"/>
      <c r="M51" s="64"/>
      <c r="N51" s="65"/>
      <c r="O51" s="62"/>
      <c r="P51" s="66"/>
      <c r="Q51" s="60"/>
      <c r="R51" s="67"/>
      <c r="S51" s="68"/>
      <c r="T51" s="63"/>
      <c r="U51" s="74"/>
      <c r="V51" s="17"/>
      <c r="W51" s="23"/>
      <c r="X51" s="75"/>
    </row>
    <row r="52" spans="1:24" ht="20.100000000000001" customHeight="1" x14ac:dyDescent="0.25">
      <c r="A52" s="3">
        <v>5</v>
      </c>
      <c r="B52" s="57"/>
      <c r="C52" s="58"/>
      <c r="D52" s="59"/>
      <c r="E52" s="69"/>
      <c r="F52" s="70"/>
      <c r="G52" s="61"/>
      <c r="H52" s="57"/>
      <c r="I52" s="58"/>
      <c r="J52" s="62"/>
      <c r="K52" s="63"/>
      <c r="L52" s="58"/>
      <c r="M52" s="64"/>
      <c r="N52" s="65"/>
      <c r="O52" s="62"/>
      <c r="P52" s="66"/>
      <c r="Q52" s="60"/>
      <c r="R52" s="67"/>
      <c r="S52" s="68"/>
      <c r="T52" s="63"/>
      <c r="U52" s="74"/>
      <c r="V52" s="17"/>
      <c r="W52" s="23"/>
      <c r="X52" s="75"/>
    </row>
    <row r="53" spans="1:24" ht="20.100000000000001" customHeight="1" x14ac:dyDescent="0.25">
      <c r="A53" s="3">
        <v>5</v>
      </c>
      <c r="B53" s="57"/>
      <c r="C53" s="58"/>
      <c r="D53" s="59"/>
      <c r="E53" s="69"/>
      <c r="F53" s="70"/>
      <c r="G53" s="61"/>
      <c r="H53" s="57"/>
      <c r="I53" s="58"/>
      <c r="J53" s="62"/>
      <c r="K53" s="63"/>
      <c r="L53" s="58"/>
      <c r="M53" s="64"/>
      <c r="N53" s="65"/>
      <c r="O53" s="62"/>
      <c r="P53" s="66"/>
      <c r="Q53" s="60"/>
      <c r="R53" s="67"/>
      <c r="S53" s="68"/>
      <c r="T53" s="63"/>
      <c r="U53" s="74"/>
      <c r="V53" s="17"/>
      <c r="W53" s="23"/>
      <c r="X53" s="75"/>
    </row>
    <row r="54" spans="1:24" ht="20.100000000000001" customHeight="1" x14ac:dyDescent="0.25">
      <c r="A54" s="3">
        <v>5</v>
      </c>
      <c r="B54" s="57"/>
      <c r="C54" s="58"/>
      <c r="D54" s="59"/>
      <c r="E54" s="69"/>
      <c r="F54" s="70"/>
      <c r="G54" s="61"/>
      <c r="H54" s="57"/>
      <c r="I54" s="58"/>
      <c r="J54" s="62"/>
      <c r="K54" s="63"/>
      <c r="L54" s="58"/>
      <c r="M54" s="64"/>
      <c r="N54" s="65"/>
      <c r="O54" s="62"/>
      <c r="P54" s="66"/>
      <c r="Q54" s="60"/>
      <c r="R54" s="67"/>
      <c r="S54" s="68"/>
      <c r="T54" s="63"/>
      <c r="U54" s="74"/>
      <c r="V54" s="17"/>
      <c r="W54" s="23"/>
      <c r="X54" s="75"/>
    </row>
    <row r="55" spans="1:24" ht="5.0999999999999996" customHeight="1" x14ac:dyDescent="0.25">
      <c r="A55" s="133"/>
      <c r="B55" s="134"/>
      <c r="C55" s="135"/>
      <c r="D55" s="136"/>
      <c r="E55" s="137"/>
      <c r="F55" s="138"/>
      <c r="G55" s="139"/>
      <c r="H55" s="134"/>
      <c r="I55" s="135"/>
      <c r="J55" s="140"/>
      <c r="K55" s="141"/>
      <c r="L55" s="135"/>
      <c r="M55" s="142"/>
      <c r="N55" s="143"/>
      <c r="O55" s="140"/>
      <c r="P55" s="144"/>
      <c r="Q55" s="145"/>
      <c r="R55" s="146"/>
      <c r="S55" s="147"/>
      <c r="T55" s="141"/>
      <c r="U55" s="148"/>
      <c r="V55" s="149"/>
      <c r="W55" s="150"/>
      <c r="X55" s="151"/>
    </row>
    <row r="56" spans="1:24" ht="20.100000000000001" customHeight="1" thickBot="1" x14ac:dyDescent="0.3">
      <c r="A56" s="175">
        <v>5</v>
      </c>
      <c r="B56" s="176" t="s">
        <v>33</v>
      </c>
      <c r="C56" s="154"/>
      <c r="D56" s="155"/>
      <c r="E56" s="156"/>
      <c r="F56" s="157"/>
      <c r="G56" s="158"/>
      <c r="H56" s="159"/>
      <c r="I56" s="154"/>
      <c r="J56" s="160"/>
      <c r="K56" s="161"/>
      <c r="L56" s="154"/>
      <c r="M56" s="177">
        <f>SUM(M50:M54)</f>
        <v>0</v>
      </c>
      <c r="N56" s="178">
        <f>SUM(N50:N54)</f>
        <v>0</v>
      </c>
      <c r="O56" s="179">
        <f>SUM(O50:O54)</f>
        <v>0</v>
      </c>
      <c r="P56" s="180">
        <f>SUM(P50:P54)</f>
        <v>0</v>
      </c>
      <c r="Q56" s="181">
        <f>SUM(Q50:Q54)</f>
        <v>0</v>
      </c>
      <c r="R56" s="182">
        <f>SUM(S50:S54)</f>
        <v>0</v>
      </c>
      <c r="S56" s="183">
        <f>SUM(S53:S54)</f>
        <v>0</v>
      </c>
      <c r="T56" s="184"/>
      <c r="U56" s="185">
        <f>SUM(U50:U54)</f>
        <v>0</v>
      </c>
      <c r="V56" s="186">
        <v>36</v>
      </c>
      <c r="W56" s="187">
        <f>N56/V56</f>
        <v>0</v>
      </c>
      <c r="X56" s="188">
        <f>S56/V56</f>
        <v>0</v>
      </c>
    </row>
    <row r="57" spans="1:24" ht="20.100000000000001" customHeight="1" thickTop="1" thickBot="1" x14ac:dyDescent="0.3">
      <c r="A57" s="84"/>
      <c r="B57" s="85"/>
      <c r="C57" s="86"/>
      <c r="D57" s="87"/>
      <c r="E57" s="88"/>
      <c r="F57" s="89"/>
      <c r="G57" s="90"/>
      <c r="H57" s="85"/>
      <c r="I57" s="86"/>
      <c r="J57" s="91"/>
      <c r="K57" s="92"/>
      <c r="L57" s="86"/>
      <c r="M57" s="93"/>
      <c r="N57" s="94"/>
      <c r="O57" s="91"/>
      <c r="P57" s="95"/>
      <c r="Q57" s="96"/>
      <c r="R57" s="97"/>
      <c r="S57" s="98"/>
      <c r="T57" s="92"/>
      <c r="U57" s="99"/>
      <c r="V57" s="100"/>
      <c r="W57" s="101"/>
      <c r="X57" s="102"/>
    </row>
    <row r="58" spans="1:24" ht="20.100000000000001" customHeight="1" thickTop="1" x14ac:dyDescent="0.25">
      <c r="A58" s="77">
        <v>6</v>
      </c>
      <c r="B58" s="78"/>
      <c r="C58" s="48"/>
      <c r="D58" s="79"/>
      <c r="E58" s="80"/>
      <c r="F58" s="81"/>
      <c r="G58" s="82"/>
      <c r="H58" s="78"/>
      <c r="I58" s="48"/>
      <c r="J58" s="49"/>
      <c r="K58" s="50"/>
      <c r="L58" s="48"/>
      <c r="M58" s="51"/>
      <c r="N58" s="52"/>
      <c r="O58" s="49"/>
      <c r="P58" s="53"/>
      <c r="Q58" s="54"/>
      <c r="R58" s="55"/>
      <c r="S58" s="56"/>
      <c r="T58" s="50"/>
      <c r="U58" s="73"/>
      <c r="V58" s="16"/>
      <c r="W58" s="30"/>
      <c r="X58" s="83"/>
    </row>
    <row r="59" spans="1:24" ht="20.100000000000001" customHeight="1" x14ac:dyDescent="0.25">
      <c r="A59" s="3">
        <v>6</v>
      </c>
      <c r="B59" s="57"/>
      <c r="C59" s="58"/>
      <c r="D59" s="59"/>
      <c r="E59" s="69"/>
      <c r="F59" s="70"/>
      <c r="G59" s="61"/>
      <c r="H59" s="57"/>
      <c r="I59" s="58"/>
      <c r="J59" s="62"/>
      <c r="K59" s="63"/>
      <c r="L59" s="58"/>
      <c r="M59" s="64"/>
      <c r="N59" s="65"/>
      <c r="O59" s="62"/>
      <c r="P59" s="66"/>
      <c r="Q59" s="60"/>
      <c r="R59" s="67"/>
      <c r="S59" s="68"/>
      <c r="T59" s="63"/>
      <c r="U59" s="74"/>
      <c r="V59" s="17"/>
      <c r="W59" s="23"/>
      <c r="X59" s="75"/>
    </row>
    <row r="60" spans="1:24" ht="20.100000000000001" customHeight="1" x14ac:dyDescent="0.25">
      <c r="A60" s="3">
        <v>6</v>
      </c>
      <c r="B60" s="57"/>
      <c r="C60" s="58"/>
      <c r="D60" s="59"/>
      <c r="E60" s="69"/>
      <c r="F60" s="70"/>
      <c r="G60" s="61"/>
      <c r="H60" s="57"/>
      <c r="I60" s="58"/>
      <c r="J60" s="62"/>
      <c r="K60" s="63"/>
      <c r="L60" s="58"/>
      <c r="M60" s="64"/>
      <c r="N60" s="65"/>
      <c r="O60" s="62"/>
      <c r="P60" s="66"/>
      <c r="Q60" s="60"/>
      <c r="R60" s="67"/>
      <c r="S60" s="68"/>
      <c r="T60" s="63"/>
      <c r="U60" s="74"/>
      <c r="V60" s="17"/>
      <c r="W60" s="23"/>
      <c r="X60" s="75"/>
    </row>
    <row r="61" spans="1:24" ht="20.100000000000001" customHeight="1" x14ac:dyDescent="0.25">
      <c r="A61" s="3">
        <v>6</v>
      </c>
      <c r="B61" s="57"/>
      <c r="C61" s="58"/>
      <c r="D61" s="59"/>
      <c r="E61" s="69"/>
      <c r="F61" s="70"/>
      <c r="G61" s="61"/>
      <c r="H61" s="57"/>
      <c r="I61" s="58"/>
      <c r="J61" s="62"/>
      <c r="K61" s="63"/>
      <c r="L61" s="58"/>
      <c r="M61" s="64"/>
      <c r="N61" s="65"/>
      <c r="O61" s="62"/>
      <c r="P61" s="66"/>
      <c r="Q61" s="60"/>
      <c r="R61" s="67"/>
      <c r="S61" s="68"/>
      <c r="T61" s="63"/>
      <c r="U61" s="74"/>
      <c r="V61" s="17"/>
      <c r="W61" s="23"/>
      <c r="X61" s="75"/>
    </row>
    <row r="62" spans="1:24" ht="20.100000000000001" customHeight="1" x14ac:dyDescent="0.25">
      <c r="A62" s="3">
        <v>6</v>
      </c>
      <c r="B62" s="57"/>
      <c r="C62" s="58"/>
      <c r="D62" s="59"/>
      <c r="E62" s="69"/>
      <c r="F62" s="70"/>
      <c r="G62" s="61"/>
      <c r="H62" s="57"/>
      <c r="I62" s="58"/>
      <c r="J62" s="62"/>
      <c r="K62" s="63"/>
      <c r="L62" s="58"/>
      <c r="M62" s="64"/>
      <c r="N62" s="65"/>
      <c r="O62" s="62"/>
      <c r="P62" s="66"/>
      <c r="Q62" s="60"/>
      <c r="R62" s="67"/>
      <c r="S62" s="68"/>
      <c r="T62" s="63"/>
      <c r="U62" s="74"/>
      <c r="V62" s="17"/>
      <c r="W62" s="23"/>
      <c r="X62" s="75"/>
    </row>
    <row r="63" spans="1:24" ht="5.0999999999999996" customHeight="1" x14ac:dyDescent="0.25">
      <c r="A63" s="133"/>
      <c r="B63" s="134"/>
      <c r="C63" s="135"/>
      <c r="D63" s="136"/>
      <c r="E63" s="137"/>
      <c r="F63" s="138"/>
      <c r="G63" s="139"/>
      <c r="H63" s="134"/>
      <c r="I63" s="135"/>
      <c r="J63" s="140"/>
      <c r="K63" s="141"/>
      <c r="L63" s="135"/>
      <c r="M63" s="142"/>
      <c r="N63" s="143"/>
      <c r="O63" s="140"/>
      <c r="P63" s="144"/>
      <c r="Q63" s="145"/>
      <c r="R63" s="146"/>
      <c r="S63" s="147"/>
      <c r="T63" s="141"/>
      <c r="U63" s="148"/>
      <c r="V63" s="149"/>
      <c r="W63" s="150"/>
      <c r="X63" s="151"/>
    </row>
    <row r="64" spans="1:24" ht="20.100000000000001" customHeight="1" thickBot="1" x14ac:dyDescent="0.3">
      <c r="A64" s="175">
        <v>6</v>
      </c>
      <c r="B64" s="176" t="s">
        <v>33</v>
      </c>
      <c r="C64" s="154"/>
      <c r="D64" s="155"/>
      <c r="E64" s="156"/>
      <c r="F64" s="157"/>
      <c r="G64" s="158"/>
      <c r="H64" s="159"/>
      <c r="I64" s="154"/>
      <c r="J64" s="160"/>
      <c r="K64" s="161"/>
      <c r="L64" s="154"/>
      <c r="M64" s="177">
        <f>SUM(M58:M62)</f>
        <v>0</v>
      </c>
      <c r="N64" s="178">
        <f>SUM(N58:N62)</f>
        <v>0</v>
      </c>
      <c r="O64" s="179">
        <f>SUM(O58:O62)</f>
        <v>0</v>
      </c>
      <c r="P64" s="180">
        <f>SUM(P58:P62)</f>
        <v>0</v>
      </c>
      <c r="Q64" s="181">
        <f>SUM(Q58:Q62)</f>
        <v>0</v>
      </c>
      <c r="R64" s="182">
        <f>SUM(S58:S62)</f>
        <v>0</v>
      </c>
      <c r="S64" s="183">
        <f>SUM(S61:S62)</f>
        <v>0</v>
      </c>
      <c r="T64" s="184"/>
      <c r="U64" s="185">
        <f>SUM(U58:U62)</f>
        <v>0</v>
      </c>
      <c r="V64" s="186">
        <v>36</v>
      </c>
      <c r="W64" s="187">
        <f>N64/V64</f>
        <v>0</v>
      </c>
      <c r="X64" s="188">
        <f>S64/V64</f>
        <v>0</v>
      </c>
    </row>
    <row r="65" spans="1:24" ht="20.100000000000001" customHeight="1" thickTop="1" thickBot="1" x14ac:dyDescent="0.3">
      <c r="A65" s="84"/>
      <c r="B65" s="85"/>
      <c r="C65" s="86"/>
      <c r="D65" s="87"/>
      <c r="E65" s="88"/>
      <c r="F65" s="89"/>
      <c r="G65" s="90"/>
      <c r="H65" s="85"/>
      <c r="I65" s="86"/>
      <c r="J65" s="91"/>
      <c r="K65" s="92"/>
      <c r="L65" s="86"/>
      <c r="M65" s="93"/>
      <c r="N65" s="94"/>
      <c r="O65" s="91"/>
      <c r="P65" s="95"/>
      <c r="Q65" s="96"/>
      <c r="R65" s="97"/>
      <c r="S65" s="98"/>
      <c r="T65" s="92"/>
      <c r="U65" s="99"/>
      <c r="V65" s="100"/>
      <c r="W65" s="101"/>
      <c r="X65" s="102"/>
    </row>
    <row r="66" spans="1:24" ht="20.100000000000001" customHeight="1" thickTop="1" x14ac:dyDescent="0.25">
      <c r="A66" s="77">
        <v>7</v>
      </c>
      <c r="B66" s="78"/>
      <c r="C66" s="48"/>
      <c r="D66" s="79"/>
      <c r="E66" s="80"/>
      <c r="F66" s="81"/>
      <c r="G66" s="82"/>
      <c r="H66" s="78"/>
      <c r="I66" s="48"/>
      <c r="J66" s="49"/>
      <c r="K66" s="50"/>
      <c r="L66" s="48"/>
      <c r="M66" s="51"/>
      <c r="N66" s="52"/>
      <c r="O66" s="49"/>
      <c r="P66" s="53"/>
      <c r="Q66" s="54"/>
      <c r="R66" s="55"/>
      <c r="S66" s="56"/>
      <c r="T66" s="50"/>
      <c r="U66" s="73"/>
      <c r="V66" s="16"/>
      <c r="W66" s="30"/>
      <c r="X66" s="83"/>
    </row>
    <row r="67" spans="1:24" ht="20.100000000000001" customHeight="1" x14ac:dyDescent="0.25">
      <c r="A67" s="3">
        <v>7</v>
      </c>
      <c r="B67" s="57"/>
      <c r="C67" s="58"/>
      <c r="D67" s="59"/>
      <c r="E67" s="69"/>
      <c r="F67" s="70"/>
      <c r="G67" s="61"/>
      <c r="H67" s="57"/>
      <c r="I67" s="58"/>
      <c r="J67" s="62"/>
      <c r="K67" s="63"/>
      <c r="L67" s="58"/>
      <c r="M67" s="64"/>
      <c r="N67" s="65"/>
      <c r="O67" s="62"/>
      <c r="P67" s="66"/>
      <c r="Q67" s="60"/>
      <c r="R67" s="67"/>
      <c r="S67" s="68"/>
      <c r="T67" s="63"/>
      <c r="U67" s="74"/>
      <c r="V67" s="17"/>
      <c r="W67" s="23"/>
      <c r="X67" s="75"/>
    </row>
    <row r="68" spans="1:24" ht="20.100000000000001" customHeight="1" x14ac:dyDescent="0.25">
      <c r="A68" s="3">
        <v>7</v>
      </c>
      <c r="B68" s="57"/>
      <c r="C68" s="58"/>
      <c r="D68" s="59"/>
      <c r="E68" s="69"/>
      <c r="F68" s="70"/>
      <c r="G68" s="61"/>
      <c r="H68" s="57"/>
      <c r="I68" s="58"/>
      <c r="J68" s="62"/>
      <c r="K68" s="63"/>
      <c r="L68" s="58"/>
      <c r="M68" s="64"/>
      <c r="N68" s="65"/>
      <c r="O68" s="62"/>
      <c r="P68" s="66"/>
      <c r="Q68" s="60"/>
      <c r="R68" s="67"/>
      <c r="S68" s="68"/>
      <c r="T68" s="63"/>
      <c r="U68" s="74"/>
      <c r="V68" s="17"/>
      <c r="W68" s="23"/>
      <c r="X68" s="75"/>
    </row>
    <row r="69" spans="1:24" ht="20.100000000000001" customHeight="1" x14ac:dyDescent="0.25">
      <c r="A69" s="3">
        <v>7</v>
      </c>
      <c r="B69" s="57"/>
      <c r="C69" s="58"/>
      <c r="D69" s="59"/>
      <c r="E69" s="69"/>
      <c r="F69" s="70"/>
      <c r="G69" s="61"/>
      <c r="H69" s="57"/>
      <c r="I69" s="58"/>
      <c r="J69" s="62"/>
      <c r="K69" s="63"/>
      <c r="L69" s="58"/>
      <c r="M69" s="64"/>
      <c r="N69" s="65"/>
      <c r="O69" s="62"/>
      <c r="P69" s="66"/>
      <c r="Q69" s="60"/>
      <c r="R69" s="67"/>
      <c r="S69" s="68"/>
      <c r="T69" s="63"/>
      <c r="U69" s="74"/>
      <c r="V69" s="17"/>
      <c r="W69" s="23"/>
      <c r="X69" s="75"/>
    </row>
    <row r="70" spans="1:24" ht="20.100000000000001" customHeight="1" x14ac:dyDescent="0.25">
      <c r="A70" s="3">
        <v>7</v>
      </c>
      <c r="B70" s="57"/>
      <c r="C70" s="58"/>
      <c r="D70" s="59"/>
      <c r="E70" s="69"/>
      <c r="F70" s="70"/>
      <c r="G70" s="61"/>
      <c r="H70" s="57"/>
      <c r="I70" s="58"/>
      <c r="J70" s="62"/>
      <c r="K70" s="63"/>
      <c r="L70" s="58"/>
      <c r="M70" s="64"/>
      <c r="N70" s="65"/>
      <c r="O70" s="62"/>
      <c r="P70" s="66"/>
      <c r="Q70" s="60"/>
      <c r="R70" s="67"/>
      <c r="S70" s="68"/>
      <c r="T70" s="63"/>
      <c r="U70" s="74"/>
      <c r="V70" s="17"/>
      <c r="W70" s="23"/>
      <c r="X70" s="75"/>
    </row>
    <row r="71" spans="1:24" ht="5.0999999999999996" customHeight="1" x14ac:dyDescent="0.25">
      <c r="A71" s="133"/>
      <c r="B71" s="134"/>
      <c r="C71" s="135"/>
      <c r="D71" s="136"/>
      <c r="E71" s="137"/>
      <c r="F71" s="138"/>
      <c r="G71" s="139"/>
      <c r="H71" s="134"/>
      <c r="I71" s="135"/>
      <c r="J71" s="140"/>
      <c r="K71" s="141"/>
      <c r="L71" s="135"/>
      <c r="M71" s="142"/>
      <c r="N71" s="143"/>
      <c r="O71" s="140"/>
      <c r="P71" s="144"/>
      <c r="Q71" s="145"/>
      <c r="R71" s="146"/>
      <c r="S71" s="147"/>
      <c r="T71" s="141"/>
      <c r="U71" s="148"/>
      <c r="V71" s="149"/>
      <c r="W71" s="150"/>
      <c r="X71" s="151"/>
    </row>
    <row r="72" spans="1:24" ht="20.100000000000001" customHeight="1" thickBot="1" x14ac:dyDescent="0.3">
      <c r="A72" s="175">
        <v>7</v>
      </c>
      <c r="B72" s="176" t="s">
        <v>33</v>
      </c>
      <c r="C72" s="154"/>
      <c r="D72" s="155"/>
      <c r="E72" s="156"/>
      <c r="F72" s="157"/>
      <c r="G72" s="158"/>
      <c r="H72" s="159"/>
      <c r="I72" s="154"/>
      <c r="J72" s="160"/>
      <c r="K72" s="161"/>
      <c r="L72" s="154"/>
      <c r="M72" s="177">
        <f>SUM(M66:M70)</f>
        <v>0</v>
      </c>
      <c r="N72" s="178">
        <f>SUM(N66:N70)</f>
        <v>0</v>
      </c>
      <c r="O72" s="179">
        <f>SUM(O66:O70)</f>
        <v>0</v>
      </c>
      <c r="P72" s="180">
        <f>SUM(P66:P70)</f>
        <v>0</v>
      </c>
      <c r="Q72" s="181">
        <f>SUM(Q66:Q70)</f>
        <v>0</v>
      </c>
      <c r="R72" s="182">
        <f>SUM(S66:S70)</f>
        <v>0</v>
      </c>
      <c r="S72" s="183">
        <f>SUM(S69:S70)</f>
        <v>0</v>
      </c>
      <c r="T72" s="184"/>
      <c r="U72" s="185">
        <f>SUM(U66:U70)</f>
        <v>0</v>
      </c>
      <c r="V72" s="186">
        <v>36</v>
      </c>
      <c r="W72" s="187">
        <f>N72/V72</f>
        <v>0</v>
      </c>
      <c r="X72" s="188">
        <f>S72/V72</f>
        <v>0</v>
      </c>
    </row>
    <row r="73" spans="1:24" ht="20.100000000000001" customHeight="1" thickTop="1" thickBot="1" x14ac:dyDescent="0.3">
      <c r="A73" s="84"/>
      <c r="B73" s="85"/>
      <c r="C73" s="86"/>
      <c r="D73" s="87"/>
      <c r="E73" s="88"/>
      <c r="F73" s="89"/>
      <c r="G73" s="90"/>
      <c r="H73" s="85"/>
      <c r="I73" s="86"/>
      <c r="J73" s="91"/>
      <c r="K73" s="92"/>
      <c r="L73" s="86"/>
      <c r="M73" s="93"/>
      <c r="N73" s="94"/>
      <c r="O73" s="91"/>
      <c r="P73" s="95"/>
      <c r="Q73" s="96"/>
      <c r="R73" s="97"/>
      <c r="S73" s="98"/>
      <c r="T73" s="92"/>
      <c r="U73" s="99"/>
      <c r="V73" s="100"/>
      <c r="W73" s="101"/>
      <c r="X73" s="102"/>
    </row>
    <row r="74" spans="1:24" ht="20.100000000000001" customHeight="1" thickTop="1" x14ac:dyDescent="0.25">
      <c r="A74" s="77">
        <v>8</v>
      </c>
      <c r="B74" s="78"/>
      <c r="C74" s="48"/>
      <c r="D74" s="79"/>
      <c r="E74" s="80"/>
      <c r="F74" s="81"/>
      <c r="G74" s="82"/>
      <c r="H74" s="78"/>
      <c r="I74" s="48"/>
      <c r="J74" s="49"/>
      <c r="K74" s="50"/>
      <c r="L74" s="48"/>
      <c r="M74" s="51"/>
      <c r="N74" s="52"/>
      <c r="O74" s="49"/>
      <c r="P74" s="53"/>
      <c r="Q74" s="54"/>
      <c r="R74" s="55"/>
      <c r="S74" s="56"/>
      <c r="T74" s="50"/>
      <c r="U74" s="73"/>
      <c r="V74" s="16"/>
      <c r="W74" s="30"/>
      <c r="X74" s="83"/>
    </row>
    <row r="75" spans="1:24" ht="20.100000000000001" customHeight="1" x14ac:dyDescent="0.25">
      <c r="A75" s="3">
        <v>8</v>
      </c>
      <c r="B75" s="57"/>
      <c r="C75" s="58"/>
      <c r="D75" s="59"/>
      <c r="E75" s="69"/>
      <c r="F75" s="70"/>
      <c r="G75" s="61"/>
      <c r="H75" s="57"/>
      <c r="I75" s="58"/>
      <c r="J75" s="62"/>
      <c r="K75" s="63"/>
      <c r="L75" s="58"/>
      <c r="M75" s="64"/>
      <c r="N75" s="65"/>
      <c r="O75" s="62"/>
      <c r="P75" s="66"/>
      <c r="Q75" s="60"/>
      <c r="R75" s="67"/>
      <c r="S75" s="68"/>
      <c r="T75" s="63"/>
      <c r="U75" s="74"/>
      <c r="V75" s="17"/>
      <c r="W75" s="23"/>
      <c r="X75" s="75"/>
    </row>
    <row r="76" spans="1:24" ht="20.100000000000001" customHeight="1" x14ac:dyDescent="0.25">
      <c r="A76" s="3">
        <v>8</v>
      </c>
      <c r="B76" s="57"/>
      <c r="C76" s="58"/>
      <c r="D76" s="59"/>
      <c r="E76" s="69"/>
      <c r="F76" s="70"/>
      <c r="G76" s="61"/>
      <c r="H76" s="57"/>
      <c r="I76" s="58"/>
      <c r="J76" s="62"/>
      <c r="K76" s="63"/>
      <c r="L76" s="58"/>
      <c r="M76" s="64"/>
      <c r="N76" s="65"/>
      <c r="O76" s="62"/>
      <c r="P76" s="66"/>
      <c r="Q76" s="60"/>
      <c r="R76" s="67"/>
      <c r="S76" s="68"/>
      <c r="T76" s="63"/>
      <c r="U76" s="74"/>
      <c r="V76" s="17"/>
      <c r="W76" s="23"/>
      <c r="X76" s="75"/>
    </row>
    <row r="77" spans="1:24" ht="20.100000000000001" customHeight="1" x14ac:dyDescent="0.25">
      <c r="A77" s="3">
        <v>8</v>
      </c>
      <c r="B77" s="57"/>
      <c r="C77" s="58"/>
      <c r="D77" s="59"/>
      <c r="E77" s="69"/>
      <c r="F77" s="70"/>
      <c r="G77" s="61"/>
      <c r="H77" s="57"/>
      <c r="I77" s="58"/>
      <c r="J77" s="62"/>
      <c r="K77" s="63"/>
      <c r="L77" s="58"/>
      <c r="M77" s="64"/>
      <c r="N77" s="65"/>
      <c r="O77" s="62"/>
      <c r="P77" s="66"/>
      <c r="Q77" s="60"/>
      <c r="R77" s="67"/>
      <c r="S77" s="68"/>
      <c r="T77" s="63"/>
      <c r="U77" s="74"/>
      <c r="V77" s="17"/>
      <c r="W77" s="23"/>
      <c r="X77" s="75"/>
    </row>
    <row r="78" spans="1:24" ht="20.100000000000001" customHeight="1" x14ac:dyDescent="0.25">
      <c r="A78" s="3">
        <v>8</v>
      </c>
      <c r="B78" s="57"/>
      <c r="C78" s="58"/>
      <c r="D78" s="59"/>
      <c r="E78" s="69"/>
      <c r="F78" s="70"/>
      <c r="G78" s="61"/>
      <c r="H78" s="57"/>
      <c r="I78" s="58"/>
      <c r="J78" s="62"/>
      <c r="K78" s="63"/>
      <c r="L78" s="58"/>
      <c r="M78" s="64"/>
      <c r="N78" s="65"/>
      <c r="O78" s="62"/>
      <c r="P78" s="66"/>
      <c r="Q78" s="60"/>
      <c r="R78" s="67"/>
      <c r="S78" s="68"/>
      <c r="T78" s="63"/>
      <c r="U78" s="74"/>
      <c r="V78" s="17"/>
      <c r="W78" s="23"/>
      <c r="X78" s="75"/>
    </row>
    <row r="79" spans="1:24" ht="5.0999999999999996" customHeight="1" x14ac:dyDescent="0.25">
      <c r="A79" s="133"/>
      <c r="B79" s="134"/>
      <c r="C79" s="135"/>
      <c r="D79" s="136"/>
      <c r="E79" s="137"/>
      <c r="F79" s="138"/>
      <c r="G79" s="139"/>
      <c r="H79" s="134"/>
      <c r="I79" s="135"/>
      <c r="J79" s="140"/>
      <c r="K79" s="141"/>
      <c r="L79" s="135"/>
      <c r="M79" s="142"/>
      <c r="N79" s="143"/>
      <c r="O79" s="140"/>
      <c r="P79" s="144"/>
      <c r="Q79" s="145"/>
      <c r="R79" s="146"/>
      <c r="S79" s="147"/>
      <c r="T79" s="141"/>
      <c r="U79" s="148"/>
      <c r="V79" s="149"/>
      <c r="W79" s="150"/>
      <c r="X79" s="151"/>
    </row>
    <row r="80" spans="1:24" ht="20.100000000000001" customHeight="1" thickBot="1" x14ac:dyDescent="0.3">
      <c r="A80" s="175">
        <v>8</v>
      </c>
      <c r="B80" s="176" t="s">
        <v>33</v>
      </c>
      <c r="C80" s="154"/>
      <c r="D80" s="155"/>
      <c r="E80" s="156"/>
      <c r="F80" s="157"/>
      <c r="G80" s="158"/>
      <c r="H80" s="159"/>
      <c r="I80" s="154"/>
      <c r="J80" s="160"/>
      <c r="K80" s="161"/>
      <c r="L80" s="154"/>
      <c r="M80" s="177">
        <f>SUM(M74:M78)</f>
        <v>0</v>
      </c>
      <c r="N80" s="178">
        <f>SUM(N74:N78)</f>
        <v>0</v>
      </c>
      <c r="O80" s="179">
        <f>SUM(O74:O78)</f>
        <v>0</v>
      </c>
      <c r="P80" s="180">
        <f>SUM(P74:P78)</f>
        <v>0</v>
      </c>
      <c r="Q80" s="181">
        <f>SUM(Q74:Q78)</f>
        <v>0</v>
      </c>
      <c r="R80" s="182">
        <f>SUM(S74:S78)</f>
        <v>0</v>
      </c>
      <c r="S80" s="183">
        <f>SUM(S77:S78)</f>
        <v>0</v>
      </c>
      <c r="T80" s="184"/>
      <c r="U80" s="185">
        <f>SUM(U74:U78)</f>
        <v>0</v>
      </c>
      <c r="V80" s="186">
        <v>36</v>
      </c>
      <c r="W80" s="187">
        <f>N80/V80</f>
        <v>0</v>
      </c>
      <c r="X80" s="188">
        <f>S80/V80</f>
        <v>0</v>
      </c>
    </row>
    <row r="81" spans="1:24" ht="20.100000000000001" customHeight="1" thickTop="1" thickBot="1" x14ac:dyDescent="0.3">
      <c r="A81" s="84"/>
      <c r="B81" s="85"/>
      <c r="C81" s="86"/>
      <c r="D81" s="87"/>
      <c r="E81" s="88"/>
      <c r="F81" s="89"/>
      <c r="G81" s="90"/>
      <c r="H81" s="85"/>
      <c r="I81" s="86"/>
      <c r="J81" s="91"/>
      <c r="K81" s="92"/>
      <c r="L81" s="86"/>
      <c r="M81" s="93"/>
      <c r="N81" s="94"/>
      <c r="O81" s="91"/>
      <c r="P81" s="95"/>
      <c r="Q81" s="96"/>
      <c r="R81" s="97"/>
      <c r="S81" s="98"/>
      <c r="T81" s="92"/>
      <c r="U81" s="99"/>
      <c r="V81" s="100"/>
      <c r="W81" s="101"/>
      <c r="X81" s="102"/>
    </row>
    <row r="82" spans="1:24" ht="15.75" thickTop="1" x14ac:dyDescent="0.25"/>
  </sheetData>
  <mergeCells count="12">
    <mergeCell ref="A1:U1"/>
    <mergeCell ref="Q10:S10"/>
    <mergeCell ref="H10:I10"/>
    <mergeCell ref="V10:W10"/>
    <mergeCell ref="E10:G10"/>
    <mergeCell ref="K10:L10"/>
    <mergeCell ref="T10:U10"/>
    <mergeCell ref="C3:W3"/>
    <mergeCell ref="C4:W4"/>
    <mergeCell ref="C5:W5"/>
    <mergeCell ref="C6:W6"/>
    <mergeCell ref="C7:W7"/>
  </mergeCells>
  <printOptions horizontalCentered="1"/>
  <pageMargins left="0.7" right="0.7" top="0.36" bottom="0.39" header="0.3" footer="0.3"/>
  <pageSetup paperSize="5" scale="68" fitToHeight="0" orientation="landscape" r:id="rId1"/>
  <headerFooter>
    <oddFooter>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SMW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rmcfarlane</dc:creator>
  <cp:lastModifiedBy>Pereira, Jason</cp:lastModifiedBy>
  <cp:lastPrinted>2015-04-02T21:56:07Z</cp:lastPrinted>
  <dcterms:created xsi:type="dcterms:W3CDTF">2013-02-03T23:11:29Z</dcterms:created>
  <dcterms:modified xsi:type="dcterms:W3CDTF">2015-04-16T14:36:13Z</dcterms:modified>
</cp:coreProperties>
</file>